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8B1B72B-3C41-41F7-B1E7-96D9322A42AD}" xr6:coauthVersionLast="47" xr6:coauthVersionMax="47" xr10:uidLastSave="{00000000-0000-0000-0000-000000000000}"/>
  <bookViews>
    <workbookView xWindow="768" yWindow="768" windowWidth="18036" windowHeight="115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4" i="1"/>
  <c r="A4" i="1"/>
  <c r="E19" i="1"/>
  <c r="D19" i="1"/>
  <c r="E8" i="1"/>
  <c r="E9" i="1"/>
  <c r="E10" i="1"/>
  <c r="E11" i="1"/>
  <c r="E12" i="1"/>
  <c r="E13" i="1"/>
  <c r="E14" i="1"/>
  <c r="E15" i="1"/>
  <c r="E16" i="1"/>
  <c r="E17" i="1"/>
  <c r="E18" i="1"/>
  <c r="E7" i="1"/>
  <c r="D8" i="1"/>
  <c r="D9" i="1"/>
  <c r="D10" i="1"/>
  <c r="D11" i="1"/>
  <c r="D12" i="1"/>
  <c r="D13" i="1"/>
  <c r="D14" i="1"/>
  <c r="D15" i="1"/>
  <c r="D16" i="1"/>
  <c r="D17" i="1"/>
  <c r="D18" i="1"/>
  <c r="D7" i="1"/>
  <c r="C19" i="1"/>
  <c r="B19" i="1"/>
</calcChain>
</file>

<file path=xl/sharedStrings.xml><?xml version="1.0" encoding="utf-8"?>
<sst xmlns="http://schemas.openxmlformats.org/spreadsheetml/2006/main" count="24" uniqueCount="24">
  <si>
    <t>合計</t>
    <rPh sb="0" eb="2">
      <t>ゴウケイ</t>
    </rPh>
    <phoneticPr fontId="1"/>
  </si>
  <si>
    <t>月別売上表（前年比・グラフ付き）</t>
    <rPh sb="0" eb="2">
      <t>ツキベツ</t>
    </rPh>
    <rPh sb="2" eb="4">
      <t>ウリアゲ</t>
    </rPh>
    <rPh sb="4" eb="5">
      <t>ヒョウ</t>
    </rPh>
    <rPh sb="6" eb="9">
      <t>ゼンネンヒ</t>
    </rPh>
    <rPh sb="13" eb="14">
      <t>ツ</t>
    </rPh>
    <phoneticPr fontId="1"/>
  </si>
  <si>
    <t>年間累計売上</t>
    <rPh sb="0" eb="2">
      <t>ネンカン</t>
    </rPh>
    <rPh sb="2" eb="4">
      <t>ルイケイ</t>
    </rPh>
    <rPh sb="4" eb="6">
      <t>ウリアゲ</t>
    </rPh>
    <phoneticPr fontId="1"/>
  </si>
  <si>
    <t>前年累計</t>
    <rPh sb="0" eb="2">
      <t>ゼンネン</t>
    </rPh>
    <rPh sb="2" eb="4">
      <t>ルイケイ</t>
    </rPh>
    <phoneticPr fontId="1"/>
  </si>
  <si>
    <t>累計前年比</t>
    <rPh sb="0" eb="2">
      <t>ルイケイ</t>
    </rPh>
    <rPh sb="2" eb="5">
      <t>ゼンネンヒ</t>
    </rPh>
    <phoneticPr fontId="1"/>
  </si>
  <si>
    <t>最高売上月</t>
    <rPh sb="0" eb="2">
      <t>サイコウ</t>
    </rPh>
    <rPh sb="2" eb="5">
      <t>ウリアゲツキ</t>
    </rPh>
    <phoneticPr fontId="1"/>
  </si>
  <si>
    <t>月</t>
    <rPh sb="0" eb="1">
      <t>ツキ</t>
    </rPh>
    <phoneticPr fontId="1"/>
  </si>
  <si>
    <t>1月</t>
    <rPh sb="1" eb="2">
      <t>ツキ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</si>
  <si>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</si>
  <si>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</si>
  <si>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</si>
  <si>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</si>
  <si>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</si>
  <si>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</si>
  <si>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</si>
  <si>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</si>
  <si>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</si>
  <si>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</si>
  <si>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</si>
  <si>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当年売上</t>
    <rPh sb="0" eb="2">
      <t>トウネン</t>
    </rPh>
    <rPh sb="2" eb="4">
      <t>ウリアゲ</t>
    </rPh>
    <phoneticPr fontId="1"/>
  </si>
  <si>
    <r>
      <t xml:space="preserve"> </t>
    </r>
    <r>
      <rPr>
        <sz val="9"/>
        <rFont val="ＭＳ Ｐゴシック"/>
        <family val="2"/>
        <charset val="128"/>
      </rPr>
      <t>前年売上</t>
    </r>
    <rPh sb="1" eb="3">
      <t>ゼンネン</t>
    </rPh>
    <rPh sb="3" eb="5">
      <t>ウリアゲ</t>
    </rPh>
    <phoneticPr fontId="1"/>
  </si>
  <si>
    <t>増減額</t>
    <phoneticPr fontId="1"/>
  </si>
  <si>
    <t>前年比</t>
    <phoneticPr fontId="1"/>
  </si>
  <si>
    <r>
      <rPr>
        <sz val="9"/>
        <rFont val="ＭＳ Ｐゴシック"/>
        <family val="2"/>
        <charset val="128"/>
      </rPr>
      <t>備考</t>
    </r>
    <r>
      <rPr>
        <sz val="9"/>
        <rFont val="Segoe UI"/>
        <family val="2"/>
      </rPr>
      <t xml:space="preserve"> 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</si>
</sst>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#,##0_);[Red]\(#,##0\)"/>
    <numFmt numFmtId="181" formatCode="#,##0_ ;[Red]\-#,##0\ "/>
    <numFmt numFmtId="183" formatCode="0.0%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name val="Segoe UI"/>
      <family val="2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name val="Segoe UI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indexed="64"/>
      </left>
      <right style="hair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indexed="64"/>
      </left>
      <right style="hair">
        <color indexed="64"/>
      </right>
      <top style="hair">
        <color theme="1" tint="0.24994659260841701"/>
      </top>
      <bottom/>
      <diagonal/>
    </border>
    <border>
      <left/>
      <right style="hair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 style="hair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indexed="64"/>
      </right>
      <top style="hair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theme="1" tint="0.24994659260841701"/>
      </top>
      <bottom/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81" fontId="2" fillId="0" borderId="16" xfId="0" applyNumberFormat="1" applyFont="1" applyBorder="1" applyAlignment="1">
      <alignment horizontal="right" vertical="center"/>
    </xf>
    <xf numFmtId="181" fontId="2" fillId="0" borderId="17" xfId="0" applyNumberFormat="1" applyFont="1" applyBorder="1" applyAlignment="1">
      <alignment horizontal="right" vertical="center"/>
    </xf>
    <xf numFmtId="181" fontId="2" fillId="0" borderId="18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2" xfId="0" applyNumberFormat="1" applyFont="1" applyBorder="1">
      <alignment vertical="center"/>
    </xf>
    <xf numFmtId="183" fontId="2" fillId="0" borderId="12" xfId="0" applyNumberFormat="1" applyFont="1" applyBorder="1">
      <alignment vertical="center"/>
    </xf>
    <xf numFmtId="183" fontId="2" fillId="0" borderId="16" xfId="0" applyNumberFormat="1" applyFont="1" applyBorder="1" applyAlignment="1">
      <alignment horizontal="center" vertical="center"/>
    </xf>
    <xf numFmtId="183" fontId="2" fillId="0" borderId="17" xfId="0" applyNumberFormat="1" applyFont="1" applyBorder="1" applyAlignment="1">
      <alignment horizontal="center" vertical="center"/>
    </xf>
    <xf numFmtId="183" fontId="2" fillId="0" borderId="18" xfId="0" applyNumberFormat="1" applyFont="1" applyBorder="1" applyAlignment="1">
      <alignment horizontal="center" vertical="center"/>
    </xf>
    <xf numFmtId="183" fontId="2" fillId="0" borderId="9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月別売上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当年売上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Sheet1!$A$7:$A$18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Sheet1!$B$7:$B$18</c:f>
              <c:numCache>
                <c:formatCode>#,##0_);[Red]\(#,##0\)</c:formatCode>
                <c:ptCount val="12"/>
                <c:pt idx="0">
                  <c:v>120000</c:v>
                </c:pt>
                <c:pt idx="1">
                  <c:v>80000</c:v>
                </c:pt>
                <c:pt idx="2">
                  <c:v>45000</c:v>
                </c:pt>
                <c:pt idx="3">
                  <c:v>65000</c:v>
                </c:pt>
                <c:pt idx="4">
                  <c:v>82000</c:v>
                </c:pt>
                <c:pt idx="5">
                  <c:v>115000</c:v>
                </c:pt>
                <c:pt idx="6">
                  <c:v>132400</c:v>
                </c:pt>
                <c:pt idx="7">
                  <c:v>97800</c:v>
                </c:pt>
                <c:pt idx="8">
                  <c:v>94500</c:v>
                </c:pt>
                <c:pt idx="9">
                  <c:v>121000</c:v>
                </c:pt>
                <c:pt idx="10">
                  <c:v>134000</c:v>
                </c:pt>
                <c:pt idx="11">
                  <c:v>167000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0-4CD2-AD7A-E58DB8EE3A24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 前年売上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Sheet1!$A$7:$A$18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Sheet1!$C$7:$C$18</c:f>
              <c:numCache>
                <c:formatCode>#,##0_);[Red]\(#,##0\)</c:formatCode>
                <c:ptCount val="12"/>
                <c:pt idx="0">
                  <c:v>98000</c:v>
                </c:pt>
                <c:pt idx="1">
                  <c:v>76000</c:v>
                </c:pt>
                <c:pt idx="2">
                  <c:v>42000</c:v>
                </c:pt>
                <c:pt idx="3">
                  <c:v>70000</c:v>
                </c:pt>
                <c:pt idx="4">
                  <c:v>81000</c:v>
                </c:pt>
                <c:pt idx="5">
                  <c:v>110000</c:v>
                </c:pt>
                <c:pt idx="6">
                  <c:v>128000</c:v>
                </c:pt>
                <c:pt idx="7">
                  <c:v>99100</c:v>
                </c:pt>
                <c:pt idx="8">
                  <c:v>76100</c:v>
                </c:pt>
                <c:pt idx="9">
                  <c:v>112000</c:v>
                </c:pt>
                <c:pt idx="10">
                  <c:v>115000</c:v>
                </c:pt>
                <c:pt idx="11">
                  <c:v>123000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0-4CD2-AD7A-E58DB8EE3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2915839"/>
        <c:axId val="1882928799"/>
      </c:barChart>
      <c:lineChart>
        <c:grouping val="standard"/>
        <c:varyColors val="0"/>
        <c:ser>
          <c:idx val="2"/>
          <c:order val="2"/>
          <c:tx>
            <c:strRef>
              <c:f>Sheet1!$E$6</c:f>
              <c:strCache>
                <c:ptCount val="1"/>
                <c:pt idx="0">
                  <c:v>前年比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Sheet1!$A$7:$A$18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Sheet1!$E$7:$E$18</c:f>
              <c:numCache>
                <c:formatCode>0.0%</c:formatCode>
                <c:ptCount val="12"/>
                <c:pt idx="0">
                  <c:v>1.2244897959183674</c:v>
                </c:pt>
                <c:pt idx="1">
                  <c:v>1.0526315789473684</c:v>
                </c:pt>
                <c:pt idx="2">
                  <c:v>1.0714285714285714</c:v>
                </c:pt>
                <c:pt idx="3">
                  <c:v>0.9285714285714286</c:v>
                </c:pt>
                <c:pt idx="4">
                  <c:v>1.0123456790123457</c:v>
                </c:pt>
                <c:pt idx="5">
                  <c:v>1.0454545454545454</c:v>
                </c:pt>
                <c:pt idx="6">
                  <c:v>1.034375</c:v>
                </c:pt>
                <c:pt idx="7">
                  <c:v>0.98688193743693242</c:v>
                </c:pt>
                <c:pt idx="8">
                  <c:v>1.2417871222076216</c:v>
                </c:pt>
                <c:pt idx="9">
                  <c:v>1.0803571428571428</c:v>
                </c:pt>
                <c:pt idx="10">
                  <c:v>1.1652173913043478</c:v>
                </c:pt>
                <c:pt idx="11">
                  <c:v>1.3577235772357723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00-4CD2-AD7A-E58DB8EE3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41279"/>
        <c:axId val="967444639"/>
      </c:lineChart>
      <c:catAx>
        <c:axId val="188291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82928799"/>
        <c:crosses val="autoZero"/>
        <c:auto val="1"/>
        <c:lblAlgn val="ctr"/>
        <c:lblOffset val="100"/>
        <c:noMultiLvlLbl val="0"/>
      </c:catAx>
      <c:valAx>
        <c:axId val="188292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82915839"/>
        <c:crosses val="autoZero"/>
        <c:crossBetween val="between"/>
      </c:valAx>
      <c:valAx>
        <c:axId val="967444639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7441279"/>
        <c:crosses val="max"/>
        <c:crossBetween val="between"/>
      </c:valAx>
      <c:catAx>
        <c:axId val="967441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744463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20</xdr:row>
      <xdr:rowOff>118110</xdr:rowOff>
    </xdr:from>
    <xdr:to>
      <xdr:col>5</xdr:col>
      <xdr:colOff>2621280</xdr:colOff>
      <xdr:row>34</xdr:row>
      <xdr:rowOff>129540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D9C535-6C13-816A-6885-7B5D377A7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青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zoomScaleNormal="100" zoomScaleSheetLayoutView="100" workbookViewId="0"/>
  </sheetViews>
  <sheetFormatPr defaultColWidth="9.36328125" defaultRowHeight="18.75" customHeight="1" x14ac:dyDescent="0.3"/>
  <cols>
    <col min="1" max="5" width="11.36328125" style="2" customWidth="1"/>
    <col min="6" max="6" width="31.54296875" style="2" customWidth="1"/>
    <col min="7" max="16384" width="9.36328125" style="2"/>
  </cols>
  <sheetData>
    <row r="1" spans="1:6" ht="26.25" customHeight="1" x14ac:dyDescent="0.3">
      <c r="A1" s="13" t="s">
        <v>1</v>
      </c>
    </row>
    <row r="2" spans="1:6" ht="13.2" customHeight="1" x14ac:dyDescent="0.3">
      <c r="A2" s="1"/>
      <c r="B2" s="1"/>
      <c r="C2" s="3"/>
      <c r="D2" s="1"/>
      <c r="E2" s="1"/>
    </row>
    <row r="3" spans="1:6" ht="22.8" customHeight="1" x14ac:dyDescent="0.3">
      <c r="A3" s="14" t="s">
        <v>2</v>
      </c>
      <c r="B3" s="14" t="s">
        <v>3</v>
      </c>
      <c r="C3" s="15" t="s">
        <v>4</v>
      </c>
      <c r="D3" s="14" t="s">
        <v>5</v>
      </c>
    </row>
    <row r="4" spans="1:6" ht="22.8" customHeight="1" x14ac:dyDescent="0.3">
      <c r="A4" s="30">
        <f>SUM(B7:B18)</f>
        <v>1253700</v>
      </c>
      <c r="B4" s="30">
        <f>SUM(C7:C18)</f>
        <v>1130200</v>
      </c>
      <c r="C4" s="31">
        <f>IFERROR(SUM(B7:B18)/SUM(C7:C18),"")</f>
        <v>1.1092726950982128</v>
      </c>
      <c r="D4" s="36" t="str">
        <f>INDEX(A7:A18,MATCH(MAX(B7:B18),B7:B18,0))</f>
        <v>12月</v>
      </c>
    </row>
    <row r="5" spans="1:6" ht="12" customHeight="1" x14ac:dyDescent="0.3">
      <c r="A5" s="1"/>
      <c r="B5" s="1"/>
      <c r="C5" s="3"/>
      <c r="D5" s="1"/>
      <c r="E5" s="1"/>
    </row>
    <row r="6" spans="1:6" ht="24.6" customHeight="1" x14ac:dyDescent="0.3">
      <c r="A6" s="25" t="s">
        <v>6</v>
      </c>
      <c r="B6" s="16" t="s">
        <v>19</v>
      </c>
      <c r="C6" s="4" t="s">
        <v>20</v>
      </c>
      <c r="D6" s="17" t="s">
        <v>21</v>
      </c>
      <c r="E6" s="17" t="s">
        <v>22</v>
      </c>
      <c r="F6" s="18" t="s">
        <v>23</v>
      </c>
    </row>
    <row r="7" spans="1:6" ht="28.2" customHeight="1" x14ac:dyDescent="0.3">
      <c r="A7" s="26" t="s">
        <v>7</v>
      </c>
      <c r="B7" s="8">
        <v>120000</v>
      </c>
      <c r="C7" s="5">
        <v>98000</v>
      </c>
      <c r="D7" s="22">
        <f>IF(B7&lt;&gt;"", B7-C7, "")</f>
        <v>22000</v>
      </c>
      <c r="E7" s="32">
        <f>IF(OR(C7=0, B7=0), "", B7/C7)</f>
        <v>1.2244897959183674</v>
      </c>
      <c r="F7" s="19"/>
    </row>
    <row r="8" spans="1:6" ht="28.2" customHeight="1" x14ac:dyDescent="0.3">
      <c r="A8" s="26" t="s">
        <v>8</v>
      </c>
      <c r="B8" s="9">
        <v>80000</v>
      </c>
      <c r="C8" s="6">
        <v>76000</v>
      </c>
      <c r="D8" s="23">
        <f t="shared" ref="D8:D18" si="0">IF(B8&lt;&gt;"", B8-C8, "")</f>
        <v>4000</v>
      </c>
      <c r="E8" s="33">
        <f t="shared" ref="E8:E18" si="1">IF(OR(C8=0, B8=0), "", B8/C8)</f>
        <v>1.0526315789473684</v>
      </c>
      <c r="F8" s="20"/>
    </row>
    <row r="9" spans="1:6" ht="28.2" customHeight="1" x14ac:dyDescent="0.3">
      <c r="A9" s="26" t="s">
        <v>9</v>
      </c>
      <c r="B9" s="9">
        <v>45000</v>
      </c>
      <c r="C9" s="6">
        <v>42000</v>
      </c>
      <c r="D9" s="23">
        <f t="shared" si="0"/>
        <v>3000</v>
      </c>
      <c r="E9" s="33">
        <f t="shared" si="1"/>
        <v>1.0714285714285714</v>
      </c>
      <c r="F9" s="20"/>
    </row>
    <row r="10" spans="1:6" ht="28.2" customHeight="1" x14ac:dyDescent="0.3">
      <c r="A10" s="26" t="s">
        <v>10</v>
      </c>
      <c r="B10" s="9">
        <v>65000</v>
      </c>
      <c r="C10" s="6">
        <v>70000</v>
      </c>
      <c r="D10" s="23">
        <f t="shared" si="0"/>
        <v>-5000</v>
      </c>
      <c r="E10" s="33">
        <f t="shared" si="1"/>
        <v>0.9285714285714286</v>
      </c>
      <c r="F10" s="20"/>
    </row>
    <row r="11" spans="1:6" ht="28.2" customHeight="1" x14ac:dyDescent="0.3">
      <c r="A11" s="26" t="s">
        <v>11</v>
      </c>
      <c r="B11" s="9">
        <v>82000</v>
      </c>
      <c r="C11" s="6">
        <v>81000</v>
      </c>
      <c r="D11" s="23">
        <f t="shared" si="0"/>
        <v>1000</v>
      </c>
      <c r="E11" s="33">
        <f t="shared" si="1"/>
        <v>1.0123456790123457</v>
      </c>
      <c r="F11" s="20"/>
    </row>
    <row r="12" spans="1:6" ht="28.2" customHeight="1" x14ac:dyDescent="0.3">
      <c r="A12" s="26" t="s">
        <v>12</v>
      </c>
      <c r="B12" s="9">
        <v>115000</v>
      </c>
      <c r="C12" s="6">
        <v>110000</v>
      </c>
      <c r="D12" s="23">
        <f t="shared" si="0"/>
        <v>5000</v>
      </c>
      <c r="E12" s="33">
        <f t="shared" si="1"/>
        <v>1.0454545454545454</v>
      </c>
      <c r="F12" s="20"/>
    </row>
    <row r="13" spans="1:6" ht="28.2" customHeight="1" x14ac:dyDescent="0.3">
      <c r="A13" s="26" t="s">
        <v>13</v>
      </c>
      <c r="B13" s="9">
        <v>132400</v>
      </c>
      <c r="C13" s="6">
        <v>128000</v>
      </c>
      <c r="D13" s="23">
        <f t="shared" si="0"/>
        <v>4400</v>
      </c>
      <c r="E13" s="33">
        <f t="shared" si="1"/>
        <v>1.034375</v>
      </c>
      <c r="F13" s="20"/>
    </row>
    <row r="14" spans="1:6" ht="28.2" customHeight="1" x14ac:dyDescent="0.3">
      <c r="A14" s="26" t="s">
        <v>14</v>
      </c>
      <c r="B14" s="9">
        <v>97800</v>
      </c>
      <c r="C14" s="6">
        <v>99100</v>
      </c>
      <c r="D14" s="23">
        <f t="shared" si="0"/>
        <v>-1300</v>
      </c>
      <c r="E14" s="33">
        <f t="shared" si="1"/>
        <v>0.98688193743693242</v>
      </c>
      <c r="F14" s="20"/>
    </row>
    <row r="15" spans="1:6" ht="28.2" customHeight="1" x14ac:dyDescent="0.3">
      <c r="A15" s="26" t="s">
        <v>15</v>
      </c>
      <c r="B15" s="9">
        <v>94500</v>
      </c>
      <c r="C15" s="6">
        <v>76100</v>
      </c>
      <c r="D15" s="23">
        <f t="shared" si="0"/>
        <v>18400</v>
      </c>
      <c r="E15" s="33">
        <f t="shared" si="1"/>
        <v>1.2417871222076216</v>
      </c>
      <c r="F15" s="20"/>
    </row>
    <row r="16" spans="1:6" ht="28.2" customHeight="1" x14ac:dyDescent="0.3">
      <c r="A16" s="26" t="s">
        <v>16</v>
      </c>
      <c r="B16" s="9">
        <v>121000</v>
      </c>
      <c r="C16" s="6">
        <v>112000</v>
      </c>
      <c r="D16" s="23">
        <f t="shared" si="0"/>
        <v>9000</v>
      </c>
      <c r="E16" s="33">
        <f t="shared" si="1"/>
        <v>1.0803571428571428</v>
      </c>
      <c r="F16" s="20"/>
    </row>
    <row r="17" spans="1:6" ht="28.2" customHeight="1" x14ac:dyDescent="0.3">
      <c r="A17" s="26" t="s">
        <v>17</v>
      </c>
      <c r="B17" s="9">
        <v>134000</v>
      </c>
      <c r="C17" s="6">
        <v>115000</v>
      </c>
      <c r="D17" s="23">
        <f t="shared" si="0"/>
        <v>19000</v>
      </c>
      <c r="E17" s="33">
        <f t="shared" si="1"/>
        <v>1.1652173913043478</v>
      </c>
      <c r="F17" s="20"/>
    </row>
    <row r="18" spans="1:6" ht="28.2" customHeight="1" thickBot="1" x14ac:dyDescent="0.35">
      <c r="A18" s="27" t="s">
        <v>18</v>
      </c>
      <c r="B18" s="10">
        <v>167000</v>
      </c>
      <c r="C18" s="7">
        <v>123000</v>
      </c>
      <c r="D18" s="24">
        <f t="shared" si="0"/>
        <v>44000</v>
      </c>
      <c r="E18" s="34">
        <f t="shared" si="1"/>
        <v>1.3577235772357723</v>
      </c>
      <c r="F18" s="21"/>
    </row>
    <row r="19" spans="1:6" ht="31.8" customHeight="1" thickTop="1" x14ac:dyDescent="0.3">
      <c r="A19" s="11" t="s">
        <v>0</v>
      </c>
      <c r="B19" s="29">
        <f>SUM(B7:B18)</f>
        <v>1253700</v>
      </c>
      <c r="C19" s="28">
        <f t="shared" ref="C19:F19" si="2">SUM(C7:C18)</f>
        <v>1130200</v>
      </c>
      <c r="D19" s="28">
        <f t="shared" si="2"/>
        <v>123500</v>
      </c>
      <c r="E19" s="35">
        <f>IFERROR(B19/C19,"")</f>
        <v>1.1092726950982128</v>
      </c>
      <c r="F19" s="12"/>
    </row>
    <row r="20" spans="1:6" ht="15" customHeight="1" x14ac:dyDescent="0.3"/>
    <row r="21" spans="1:6" ht="15" customHeight="1" x14ac:dyDescent="0.3"/>
    <row r="22" spans="1:6" ht="15" customHeight="1" x14ac:dyDescent="0.3"/>
  </sheetData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  <ignoredErrors>
    <ignoredError sqref="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2019-11-22T06:58:03Z</dcterms:created>
  <dcterms:modified xsi:type="dcterms:W3CDTF">2026-05-15T00:52:49Z</dcterms:modified>
</cp:coreProperties>
</file>