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mmya\Desktop\"/>
    </mc:Choice>
  </mc:AlternateContent>
  <xr:revisionPtr revIDLastSave="0" documentId="13_ncr:1_{0532132E-1575-44C3-AFEA-562E81276F23}" xr6:coauthVersionLast="47" xr6:coauthVersionMax="47" xr10:uidLastSave="{00000000-0000-0000-0000-000000000000}"/>
  <bookViews>
    <workbookView xWindow="3672" yWindow="636" windowWidth="16788" windowHeight="10224" xr2:uid="{00000000-000D-0000-FFFF-FFFF00000000}"/>
  </bookViews>
  <sheets>
    <sheet name="使い方" sheetId="8" r:id="rId1"/>
    <sheet name="MASTER" sheetId="3" r:id="rId2"/>
    <sheet name="SETUP" sheetId="1" r:id="rId3"/>
    <sheet name="SHIFT_DEFS" sheetId="2" r:id="rId4"/>
    <sheet name="SHIFT" sheetId="6" r:id="rId5"/>
    <sheet name="SUMMARY"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6" l="1"/>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3" i="6"/>
  <c r="B3" i="6"/>
  <c r="B4" i="6"/>
  <c r="B5"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6" i="6"/>
  <c r="A2" i="7"/>
  <c r="G2" i="7" s="1"/>
  <c r="B2" i="7" l="1"/>
  <c r="H2" i="7"/>
  <c r="K2" i="7"/>
  <c r="K31" i="7" s="1"/>
  <c r="L2" i="7"/>
  <c r="L27" i="7" s="1"/>
  <c r="M2" i="7"/>
  <c r="M28" i="7" s="1"/>
  <c r="N2" i="7"/>
  <c r="N11" i="7" s="1"/>
  <c r="A3" i="7"/>
  <c r="J2" i="7"/>
  <c r="C3" i="7"/>
  <c r="C2" i="7"/>
  <c r="D3" i="7"/>
  <c r="D2" i="7"/>
  <c r="E3" i="7"/>
  <c r="K9" i="7"/>
  <c r="E2" i="7"/>
  <c r="F2" i="7"/>
  <c r="G3" i="7"/>
  <c r="L24" i="7" l="1"/>
  <c r="L13" i="7"/>
  <c r="K12" i="7"/>
  <c r="M9" i="7"/>
  <c r="L11" i="7"/>
  <c r="L14" i="7"/>
  <c r="N27" i="7"/>
  <c r="M10" i="7"/>
  <c r="N19" i="7"/>
  <c r="L9" i="7"/>
  <c r="N30" i="7"/>
  <c r="M18" i="7"/>
  <c r="K8" i="7"/>
  <c r="M29" i="7"/>
  <c r="L17" i="7"/>
  <c r="L28" i="7"/>
  <c r="K16" i="7"/>
  <c r="N9" i="7"/>
  <c r="N28" i="7"/>
  <c r="N14" i="7"/>
  <c r="N3" i="7"/>
  <c r="M8" i="7"/>
  <c r="M27" i="7"/>
  <c r="L12" i="7"/>
  <c r="L18" i="7"/>
  <c r="L7" i="7"/>
  <c r="L26" i="7"/>
  <c r="K17" i="7"/>
  <c r="N26" i="7"/>
  <c r="N12" i="7"/>
  <c r="N15" i="7"/>
  <c r="K18" i="7"/>
  <c r="L8" i="7"/>
  <c r="N13" i="7"/>
  <c r="L30" i="7"/>
  <c r="M25" i="7"/>
  <c r="M11" i="7"/>
  <c r="M14" i="7"/>
  <c r="N10" i="7"/>
  <c r="M31" i="7"/>
  <c r="M12" i="7"/>
  <c r="M15" i="7"/>
  <c r="L31" i="7"/>
  <c r="L10" i="7"/>
  <c r="M13" i="7"/>
  <c r="N17" i="7"/>
  <c r="M16" i="7"/>
  <c r="L15" i="7"/>
  <c r="M26" i="7"/>
  <c r="N31" i="7"/>
  <c r="N18" i="7"/>
  <c r="N25" i="7"/>
  <c r="L25" i="7"/>
  <c r="N29" i="7"/>
  <c r="M30" i="7"/>
  <c r="M17" i="7"/>
  <c r="M24" i="7"/>
  <c r="K24" i="7"/>
  <c r="L29" i="7"/>
  <c r="L16" i="7"/>
  <c r="L23" i="7"/>
  <c r="K28" i="7"/>
  <c r="K15" i="7"/>
  <c r="K6" i="7"/>
  <c r="K30" i="7"/>
  <c r="K26" i="7"/>
  <c r="K11" i="7"/>
  <c r="N24" i="7"/>
  <c r="N23" i="7"/>
  <c r="N8" i="7"/>
  <c r="N4" i="7"/>
  <c r="N7" i="7"/>
  <c r="N22" i="7"/>
  <c r="N6" i="7"/>
  <c r="N21" i="7"/>
  <c r="N5" i="7"/>
  <c r="N20" i="7"/>
  <c r="K27" i="7"/>
  <c r="A4" i="7"/>
  <c r="J3" i="7"/>
  <c r="H3" i="7"/>
  <c r="K7" i="7"/>
  <c r="K29" i="7"/>
  <c r="M3" i="7"/>
  <c r="M23" i="7"/>
  <c r="M7" i="7"/>
  <c r="M22" i="7"/>
  <c r="M6" i="7"/>
  <c r="M21" i="7"/>
  <c r="M5" i="7"/>
  <c r="M4" i="7"/>
  <c r="M20" i="7"/>
  <c r="M19" i="7"/>
  <c r="K23" i="7"/>
  <c r="K14" i="7"/>
  <c r="B3" i="7"/>
  <c r="F3" i="7"/>
  <c r="I3" i="7" s="1"/>
  <c r="N16" i="7"/>
  <c r="L19" i="7"/>
  <c r="L20" i="7"/>
  <c r="L3" i="7"/>
  <c r="L4" i="7"/>
  <c r="L22" i="7"/>
  <c r="L6" i="7"/>
  <c r="L21" i="7"/>
  <c r="L5" i="7"/>
  <c r="K19" i="7"/>
  <c r="K5" i="7"/>
  <c r="K3" i="7"/>
  <c r="K4" i="7"/>
  <c r="K21" i="7"/>
  <c r="K20" i="7"/>
  <c r="K25" i="7"/>
  <c r="K10" i="7"/>
  <c r="K22" i="7"/>
  <c r="K13" i="7"/>
  <c r="O2" i="7"/>
  <c r="I2" i="7"/>
  <c r="O3" i="7" l="1"/>
  <c r="A5" i="7"/>
  <c r="J4" i="7"/>
  <c r="D4" i="7"/>
  <c r="H4" i="7"/>
  <c r="G4" i="7"/>
  <c r="C4" i="7"/>
  <c r="F4" i="7"/>
  <c r="B4" i="7"/>
  <c r="E4" i="7"/>
  <c r="O4" i="7" l="1"/>
  <c r="I4" i="7"/>
  <c r="F5" i="7"/>
  <c r="A6" i="7"/>
  <c r="B5" i="7"/>
  <c r="J5" i="7"/>
  <c r="H5" i="7"/>
  <c r="E5" i="7"/>
  <c r="D5" i="7"/>
  <c r="C5" i="7"/>
  <c r="G5" i="7"/>
  <c r="I5" i="7" l="1"/>
  <c r="O5" i="7"/>
  <c r="A7" i="7"/>
  <c r="J6" i="7"/>
  <c r="H6" i="7"/>
  <c r="G6" i="7"/>
  <c r="F6" i="7"/>
  <c r="E6" i="7"/>
  <c r="D6" i="7"/>
  <c r="C6" i="7"/>
  <c r="B6" i="7"/>
  <c r="O6" i="7" l="1"/>
  <c r="I6" i="7"/>
  <c r="A8" i="7"/>
  <c r="F7" i="7"/>
  <c r="B7" i="7"/>
  <c r="E7" i="7"/>
  <c r="D7" i="7"/>
  <c r="C7" i="7"/>
  <c r="J7" i="7"/>
  <c r="G7" i="7"/>
  <c r="H7" i="7"/>
  <c r="O7" i="7" l="1"/>
  <c r="I7" i="7"/>
  <c r="A9" i="7"/>
  <c r="G8" i="7"/>
  <c r="F8" i="7"/>
  <c r="B8" i="7"/>
  <c r="E8" i="7"/>
  <c r="D8" i="7"/>
  <c r="C8" i="7"/>
  <c r="J8" i="7"/>
  <c r="H8" i="7"/>
  <c r="I8" i="7" l="1"/>
  <c r="O8" i="7"/>
  <c r="A10" i="7"/>
  <c r="G9" i="7"/>
  <c r="C9" i="7"/>
  <c r="F9" i="7"/>
  <c r="E9" i="7"/>
  <c r="D9" i="7"/>
  <c r="B9" i="7"/>
  <c r="H9" i="7"/>
  <c r="J9" i="7"/>
  <c r="O9" i="7" l="1"/>
  <c r="I9" i="7"/>
  <c r="A11" i="7"/>
  <c r="F10" i="7"/>
  <c r="E10" i="7"/>
  <c r="D10" i="7"/>
  <c r="B10" i="7"/>
  <c r="C10" i="7"/>
  <c r="J10" i="7"/>
  <c r="H10" i="7"/>
  <c r="G10" i="7"/>
  <c r="I10" i="7" l="1"/>
  <c r="O10" i="7"/>
  <c r="A12" i="7"/>
  <c r="F11" i="7"/>
  <c r="E11" i="7"/>
  <c r="D11" i="7"/>
  <c r="C11" i="7"/>
  <c r="B11" i="7"/>
  <c r="J11" i="7"/>
  <c r="H11" i="7"/>
  <c r="G11" i="7"/>
  <c r="O11" i="7" l="1"/>
  <c r="I11" i="7"/>
  <c r="A13" i="7"/>
  <c r="F12" i="7"/>
  <c r="D12" i="7"/>
  <c r="E12" i="7"/>
  <c r="B12" i="7"/>
  <c r="J12" i="7"/>
  <c r="H12" i="7"/>
  <c r="G12" i="7"/>
  <c r="C12" i="7"/>
  <c r="O12" i="7" l="1"/>
  <c r="I12" i="7"/>
  <c r="A14" i="7"/>
  <c r="G13" i="7"/>
  <c r="F13" i="7"/>
  <c r="E13" i="7"/>
  <c r="D13" i="7"/>
  <c r="C13" i="7"/>
  <c r="B13" i="7"/>
  <c r="J13" i="7"/>
  <c r="H13" i="7"/>
  <c r="O13" i="7" l="1"/>
  <c r="I13" i="7"/>
  <c r="A15" i="7"/>
  <c r="H14" i="7"/>
  <c r="G14" i="7"/>
  <c r="E14" i="7"/>
  <c r="D14" i="7"/>
  <c r="F14" i="7"/>
  <c r="C14" i="7"/>
  <c r="B14" i="7"/>
  <c r="J14" i="7"/>
  <c r="I14" i="7" l="1"/>
  <c r="O14" i="7"/>
  <c r="A16" i="7"/>
  <c r="J15" i="7"/>
  <c r="H15" i="7"/>
  <c r="G15" i="7"/>
  <c r="F15" i="7"/>
  <c r="E15" i="7"/>
  <c r="D15" i="7"/>
  <c r="C15" i="7"/>
  <c r="B15" i="7"/>
  <c r="O15" i="7" l="1"/>
  <c r="I15" i="7"/>
  <c r="A17" i="7"/>
  <c r="C16" i="7"/>
  <c r="B16" i="7"/>
  <c r="J16" i="7"/>
  <c r="H16" i="7"/>
  <c r="G16" i="7"/>
  <c r="E16" i="7"/>
  <c r="D16" i="7"/>
  <c r="F16" i="7"/>
  <c r="I16" i="7" l="1"/>
  <c r="O16" i="7"/>
  <c r="A18" i="7"/>
  <c r="D17" i="7"/>
  <c r="C17" i="7"/>
  <c r="B17" i="7"/>
  <c r="J17" i="7"/>
  <c r="G17" i="7"/>
  <c r="H17" i="7"/>
  <c r="E17" i="7"/>
  <c r="F17" i="7"/>
  <c r="I17" i="7" l="1"/>
  <c r="O17" i="7"/>
  <c r="A19" i="7"/>
  <c r="E18" i="7"/>
  <c r="B18" i="7"/>
  <c r="J18" i="7"/>
  <c r="D18" i="7"/>
  <c r="C18" i="7"/>
  <c r="H18" i="7"/>
  <c r="G18" i="7"/>
  <c r="F18" i="7"/>
  <c r="O18" i="7" l="1"/>
  <c r="I18" i="7"/>
  <c r="A20" i="7"/>
  <c r="F19" i="7"/>
  <c r="E19" i="7"/>
  <c r="J19" i="7"/>
  <c r="D19" i="7"/>
  <c r="C19" i="7"/>
  <c r="B19" i="7"/>
  <c r="H19" i="7"/>
  <c r="G19" i="7"/>
  <c r="I19" i="7" l="1"/>
  <c r="O19" i="7"/>
  <c r="A21" i="7"/>
  <c r="F20" i="7"/>
  <c r="D20" i="7"/>
  <c r="E20" i="7"/>
  <c r="J20" i="7"/>
  <c r="H20" i="7"/>
  <c r="G20" i="7"/>
  <c r="C20" i="7"/>
  <c r="O20" i="7" s="1"/>
  <c r="B20" i="7"/>
  <c r="I20" i="7" l="1"/>
  <c r="A22" i="7"/>
  <c r="G21" i="7"/>
  <c r="F21" i="7"/>
  <c r="B21" i="7"/>
  <c r="E21" i="7"/>
  <c r="D21" i="7"/>
  <c r="C21" i="7"/>
  <c r="J21" i="7"/>
  <c r="H21" i="7"/>
  <c r="I21" i="7" l="1"/>
  <c r="O21" i="7"/>
  <c r="A23" i="7"/>
  <c r="G22" i="7"/>
  <c r="F22" i="7"/>
  <c r="E22" i="7"/>
  <c r="D22" i="7"/>
  <c r="B22" i="7"/>
  <c r="C22" i="7"/>
  <c r="J22" i="7"/>
  <c r="H22" i="7"/>
  <c r="I22" i="7" l="1"/>
  <c r="O22" i="7"/>
  <c r="A24" i="7"/>
  <c r="G23" i="7"/>
  <c r="E23" i="7"/>
  <c r="F23" i="7"/>
  <c r="D23" i="7"/>
  <c r="C23" i="7"/>
  <c r="B23" i="7"/>
  <c r="J23" i="7"/>
  <c r="H23" i="7"/>
  <c r="O23" i="7" l="1"/>
  <c r="I23" i="7"/>
  <c r="A25" i="7"/>
  <c r="G24" i="7"/>
  <c r="F24" i="7"/>
  <c r="D24" i="7"/>
  <c r="C24" i="7"/>
  <c r="E24" i="7"/>
  <c r="B24" i="7"/>
  <c r="J24" i="7"/>
  <c r="H24" i="7"/>
  <c r="I24" i="7" l="1"/>
  <c r="O24" i="7"/>
  <c r="A26" i="7"/>
  <c r="G25" i="7"/>
  <c r="D25" i="7"/>
  <c r="C25" i="7"/>
  <c r="F25" i="7"/>
  <c r="E25" i="7"/>
  <c r="J25" i="7"/>
  <c r="H25" i="7"/>
  <c r="B25" i="7"/>
  <c r="I25" i="7" l="1"/>
  <c r="O25" i="7"/>
  <c r="A27" i="7"/>
  <c r="G26" i="7"/>
  <c r="E26" i="7"/>
  <c r="D26" i="7"/>
  <c r="C26" i="7"/>
  <c r="F26" i="7"/>
  <c r="J26" i="7"/>
  <c r="H26" i="7"/>
  <c r="B26" i="7"/>
  <c r="I26" i="7" l="1"/>
  <c r="O26" i="7"/>
  <c r="A28" i="7"/>
  <c r="F27" i="7"/>
  <c r="E27" i="7"/>
  <c r="D27" i="7"/>
  <c r="C27" i="7"/>
  <c r="B27" i="7"/>
  <c r="J27" i="7"/>
  <c r="H27" i="7"/>
  <c r="G27" i="7"/>
  <c r="I27" i="7" l="1"/>
  <c r="O27" i="7"/>
  <c r="A29" i="7"/>
  <c r="G28" i="7"/>
  <c r="F28" i="7"/>
  <c r="D28" i="7"/>
  <c r="C28" i="7"/>
  <c r="E28" i="7"/>
  <c r="J28" i="7"/>
  <c r="H28" i="7"/>
  <c r="B28" i="7"/>
  <c r="I28" i="7" l="1"/>
  <c r="A30" i="7"/>
  <c r="G29" i="7"/>
  <c r="E29" i="7"/>
  <c r="D29" i="7"/>
  <c r="F29" i="7"/>
  <c r="C29" i="7"/>
  <c r="B29" i="7"/>
  <c r="J29" i="7"/>
  <c r="H29" i="7"/>
  <c r="O28" i="7"/>
  <c r="O29" i="7" l="1"/>
  <c r="I29" i="7"/>
  <c r="A31" i="7"/>
  <c r="H30" i="7"/>
  <c r="E30" i="7"/>
  <c r="G30" i="7"/>
  <c r="F30" i="7"/>
  <c r="D30" i="7"/>
  <c r="C30" i="7"/>
  <c r="B30" i="7"/>
  <c r="J30" i="7"/>
  <c r="I30" i="7" l="1"/>
  <c r="O30" i="7"/>
  <c r="A32" i="7"/>
  <c r="J31" i="7"/>
  <c r="E31" i="7"/>
  <c r="H31" i="7"/>
  <c r="G31" i="7"/>
  <c r="F31" i="7"/>
  <c r="D31" i="7"/>
  <c r="C31" i="7"/>
  <c r="B31" i="7"/>
  <c r="O31" i="7" l="1"/>
  <c r="I31" i="7"/>
  <c r="A33" i="7"/>
  <c r="L32" i="7"/>
  <c r="K32" i="7"/>
  <c r="M32" i="7"/>
  <c r="N32" i="7"/>
  <c r="C32" i="7"/>
  <c r="O32" i="7" s="1"/>
  <c r="B32" i="7"/>
  <c r="J32" i="7"/>
  <c r="H32" i="7"/>
  <c r="G32" i="7"/>
  <c r="F32" i="7"/>
  <c r="E32" i="7"/>
  <c r="D32" i="7"/>
  <c r="I32" i="7" l="1"/>
  <c r="A34" i="7"/>
  <c r="N33" i="7"/>
  <c r="L33" i="7"/>
  <c r="M33" i="7"/>
  <c r="B33" i="7"/>
  <c r="I33" i="7"/>
  <c r="O33" i="7"/>
  <c r="J33" i="7"/>
  <c r="K33" i="7" s="1"/>
  <c r="G33" i="7"/>
  <c r="F33" i="7"/>
  <c r="E33" i="7"/>
  <c r="D33" i="7"/>
  <c r="C33" i="7"/>
  <c r="H33" i="7"/>
  <c r="A35" i="7" l="1"/>
  <c r="N34" i="7"/>
  <c r="L34" i="7"/>
  <c r="M34" i="7"/>
  <c r="C34" i="7"/>
  <c r="B34" i="7"/>
  <c r="O34" i="7"/>
  <c r="J34" i="7"/>
  <c r="K34" i="7" s="1"/>
  <c r="I34" i="7"/>
  <c r="H34" i="7"/>
  <c r="G34" i="7"/>
  <c r="F34" i="7"/>
  <c r="E34" i="7"/>
  <c r="D34" i="7"/>
  <c r="A36" i="7" l="1"/>
  <c r="N35" i="7"/>
  <c r="L35" i="7"/>
  <c r="M35" i="7"/>
  <c r="H35" i="7"/>
  <c r="J35" i="7"/>
  <c r="K35" i="7" s="1"/>
  <c r="I35" i="7"/>
  <c r="G35" i="7"/>
  <c r="D35" i="7"/>
  <c r="B35" i="7"/>
  <c r="F35" i="7"/>
  <c r="O35" i="7"/>
  <c r="E35" i="7"/>
  <c r="C35" i="7"/>
  <c r="A37" i="7" l="1"/>
  <c r="N36" i="7"/>
  <c r="M36" i="7"/>
  <c r="L36" i="7"/>
  <c r="H36" i="7"/>
  <c r="G36" i="7"/>
  <c r="D36" i="7"/>
  <c r="C36" i="7"/>
  <c r="B36" i="7"/>
  <c r="O36" i="7"/>
  <c r="J36" i="7"/>
  <c r="K36" i="7" s="1"/>
  <c r="F36" i="7"/>
  <c r="E36" i="7"/>
  <c r="I36" i="7"/>
  <c r="A38" i="7" l="1"/>
  <c r="M37" i="7"/>
  <c r="N37" i="7"/>
  <c r="L37" i="7"/>
  <c r="H37" i="7"/>
  <c r="G37" i="7"/>
  <c r="I37" i="7"/>
  <c r="F37" i="7"/>
  <c r="E37" i="7"/>
  <c r="D37" i="7"/>
  <c r="C37" i="7"/>
  <c r="B37" i="7"/>
  <c r="O37" i="7"/>
  <c r="J37" i="7"/>
  <c r="K37" i="7" s="1"/>
  <c r="A39" i="7" l="1"/>
  <c r="N38" i="7"/>
  <c r="M38" i="7"/>
  <c r="L38" i="7"/>
  <c r="H38" i="7"/>
  <c r="G38" i="7"/>
  <c r="F38" i="7"/>
  <c r="E38" i="7"/>
  <c r="O38" i="7"/>
  <c r="J38" i="7"/>
  <c r="K38" i="7" s="1"/>
  <c r="D38" i="7"/>
  <c r="B38" i="7"/>
  <c r="I38" i="7"/>
  <c r="C38" i="7"/>
  <c r="A40" i="7" l="1"/>
  <c r="M39" i="7"/>
  <c r="L39" i="7"/>
  <c r="N39" i="7"/>
  <c r="H39" i="7"/>
  <c r="G39" i="7"/>
  <c r="F39" i="7"/>
  <c r="E39" i="7"/>
  <c r="B39" i="7"/>
  <c r="O39" i="7"/>
  <c r="I39" i="7"/>
  <c r="D39" i="7"/>
  <c r="J39" i="7"/>
  <c r="K39" i="7" s="1"/>
  <c r="C39" i="7"/>
  <c r="A41" i="7" l="1"/>
  <c r="M40" i="7"/>
  <c r="L40" i="7"/>
  <c r="N40" i="7"/>
  <c r="H40" i="7"/>
  <c r="G40" i="7"/>
  <c r="C40" i="7"/>
  <c r="B40" i="7"/>
  <c r="I40" i="7"/>
  <c r="E40" i="7"/>
  <c r="D40" i="7"/>
  <c r="O40" i="7"/>
  <c r="F40" i="7"/>
  <c r="J40" i="7"/>
  <c r="K40" i="7" s="1"/>
  <c r="A42" i="7" l="1"/>
  <c r="L41" i="7"/>
  <c r="M41" i="7"/>
  <c r="N41" i="7"/>
  <c r="H41" i="7"/>
  <c r="G41" i="7"/>
  <c r="F41" i="7"/>
  <c r="B41" i="7"/>
  <c r="E41" i="7"/>
  <c r="D41" i="7"/>
  <c r="C41" i="7"/>
  <c r="O41" i="7"/>
  <c r="J41" i="7"/>
  <c r="K41" i="7" s="1"/>
  <c r="I41" i="7"/>
  <c r="M42" i="7" l="1"/>
  <c r="L42" i="7"/>
  <c r="N42" i="7"/>
  <c r="I42" i="7"/>
  <c r="H42" i="7"/>
  <c r="G42" i="7"/>
  <c r="F42" i="7"/>
  <c r="D42" i="7"/>
  <c r="J42" i="7"/>
  <c r="K42" i="7" s="1"/>
  <c r="B42" i="7"/>
  <c r="E42" i="7"/>
  <c r="C42" i="7"/>
  <c r="O42" i="7"/>
</calcChain>
</file>

<file path=xl/sharedStrings.xml><?xml version="1.0" encoding="utf-8"?>
<sst xmlns="http://schemas.openxmlformats.org/spreadsheetml/2006/main" count="120" uniqueCount="69">
  <si>
    <t>月 (Month)</t>
  </si>
  <si>
    <t>人数</t>
  </si>
  <si>
    <t>早</t>
  </si>
  <si>
    <t>日</t>
  </si>
  <si>
    <t>遅</t>
  </si>
  <si>
    <t>夜</t>
  </si>
  <si>
    <t>勤務区分</t>
  </si>
  <si>
    <t>標準開始</t>
  </si>
  <si>
    <t>標準終了</t>
  </si>
  <si>
    <t>標準休憩(分)</t>
  </si>
  <si>
    <t>説明</t>
  </si>
  <si>
    <t>07:00</t>
  </si>
  <si>
    <t>16:00</t>
  </si>
  <si>
    <t>早番</t>
  </si>
  <si>
    <t>09:00</t>
  </si>
  <si>
    <t>18:00</t>
  </si>
  <si>
    <t>日勤</t>
  </si>
  <si>
    <t>12:00</t>
  </si>
  <si>
    <t>21:00</t>
  </si>
  <si>
    <t>遅番</t>
  </si>
  <si>
    <t>22:00</t>
  </si>
  <si>
    <t>夜勤（翌日またぎ）</t>
  </si>
  <si>
    <t>休</t>
  </si>
  <si>
    <t>公休</t>
  </si>
  <si>
    <t>有給</t>
  </si>
  <si>
    <t>有給休暇</t>
  </si>
  <si>
    <t>職員名</t>
  </si>
  <si>
    <t>部署/役割</t>
  </si>
  <si>
    <t>資格</t>
  </si>
  <si>
    <t>夜勤可 (TRUE/FALSE)</t>
  </si>
  <si>
    <t>山田 太郎</t>
  </si>
  <si>
    <t>フロアA</t>
  </si>
  <si>
    <t>介護福祉士</t>
  </si>
  <si>
    <t>佐藤 花子</t>
  </si>
  <si>
    <t>病棟B</t>
  </si>
  <si>
    <t>看護師</t>
  </si>
  <si>
    <t>鈴木 健</t>
  </si>
  <si>
    <t>初任者研修</t>
  </si>
  <si>
    <t>日付</t>
  </si>
  <si>
    <t>曜</t>
  </si>
  <si>
    <t>出勤</t>
  </si>
  <si>
    <t>退勤</t>
  </si>
  <si>
    <t>休憩(分)</t>
  </si>
  <si>
    <t>実働(時)</t>
  </si>
  <si>
    <t>備考</t>
  </si>
  <si>
    <t>新人フォロー</t>
  </si>
  <si>
    <t>巡回強化</t>
  </si>
  <si>
    <t>合計(稼働)</t>
  </si>
  <si>
    <t>総実働(時間)</t>
  </si>
  <si>
    <t>必要 早</t>
  </si>
  <si>
    <t>必要 日</t>
  </si>
  <si>
    <t>必要 遅</t>
  </si>
  <si>
    <t>必要 夜</t>
  </si>
  <si>
    <t>OK/不足</t>
  </si>
  <si>
    <t>必要人数（シフト別）</t>
    <phoneticPr fontId="5"/>
  </si>
  <si>
    <t>年 (Year)</t>
    <phoneticPr fontId="5"/>
  </si>
  <si>
    <t>田中 浩二</t>
    <rPh sb="0" eb="2">
      <t>タナカ</t>
    </rPh>
    <rPh sb="3" eb="5">
      <t>コウジ</t>
    </rPh>
    <phoneticPr fontId="5"/>
  </si>
  <si>
    <t>フロアB</t>
    <phoneticPr fontId="5"/>
  </si>
  <si>
    <t>看護師</t>
    <rPh sb="0" eb="3">
      <t>カンゴシ</t>
    </rPh>
    <phoneticPr fontId="5"/>
  </si>
  <si>
    <t>フロアA</t>
    <phoneticPr fontId="5"/>
  </si>
  <si>
    <t>中村 次郎</t>
    <rPh sb="0" eb="2">
      <t>ナカムラ</t>
    </rPh>
    <rPh sb="3" eb="5">
      <t>ジロウ</t>
    </rPh>
    <phoneticPr fontId="5"/>
  </si>
  <si>
    <t>斎藤 房夫</t>
    <rPh sb="0" eb="2">
      <t>サイトウ</t>
    </rPh>
    <rPh sb="3" eb="5">
      <t>フサオ</t>
    </rPh>
    <phoneticPr fontId="5"/>
  </si>
  <si>
    <t>自動シフト管理表 使い方</t>
    <rPh sb="0" eb="2">
      <t>ジドウ</t>
    </rPh>
    <rPh sb="5" eb="7">
      <t>カンリ</t>
    </rPh>
    <rPh sb="7" eb="8">
      <t>ヒョウ</t>
    </rPh>
    <rPh sb="9" eb="10">
      <t>ツカ</t>
    </rPh>
    <rPh sb="11" eb="12">
      <t>カタ</t>
    </rPh>
    <phoneticPr fontId="5"/>
  </si>
  <si>
    <t>1. MASTER にメンバーを登録 → SHIFT でプルダウン選択</t>
    <phoneticPr fontId="5"/>
  </si>
  <si>
    <t>2. SETUPに年・月と必要人数を設定</t>
    <rPh sb="18" eb="20">
      <t>セッテイ</t>
    </rPh>
    <phoneticPr fontId="5"/>
  </si>
  <si>
    <t>4. SUMMARY で一日のシフト状況を 確認（OK/不足）</t>
    <rPh sb="18" eb="20">
      <t>ジョウキョウ</t>
    </rPh>
    <phoneticPr fontId="5"/>
  </si>
  <si>
    <t>3. SHIFT_DEFSにシフトの時間帯を設定</t>
    <rPh sb="18" eb="21">
      <t>ジカンタイ</t>
    </rPh>
    <rPh sb="22" eb="24">
      <t>セッテイ</t>
    </rPh>
    <phoneticPr fontId="5"/>
  </si>
  <si>
    <t>手順：職員名/勤務区分はプルダウン。日付と時刻を入力→実働は自動計算（夜勤またぎ対応）。</t>
    <phoneticPr fontId="5"/>
  </si>
  <si>
    <t>各日のシフトの人員が不足しているかどうかをチェックするシフト管理表です。以下の手順で行ってください。</t>
    <rPh sb="0" eb="2">
      <t>カクヒ</t>
    </rPh>
    <rPh sb="7" eb="9">
      <t>ジンイン</t>
    </rPh>
    <rPh sb="10" eb="12">
      <t>フソク</t>
    </rPh>
    <rPh sb="30" eb="33">
      <t>カンリヒョウ</t>
    </rPh>
    <rPh sb="36" eb="38">
      <t>イカ</t>
    </rPh>
    <rPh sb="39" eb="41">
      <t>テジュン</t>
    </rPh>
    <rPh sb="42" eb="4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</si>
</sst>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yyyy/mm/dd"/>
  </numFmts>
  <fonts count="9" x14ac:knownFonts="1">
    <font>
      <sz val="11"/>
      <color theme="1"/>
      <name val="ＭＳ Ｐゴシック"/>
      <family val="2"/>
      <scheme val="minor"/>
    </font>
    <font>
      <b/>
      <sz val="11"/>
      <color rgb="FFFFFFFF"/>
      <name val="ＭＳ Ｐゴシック"/>
      <family val="3"/>
      <charset val="128"/>
    </font>
    <font>
      <sz val="11"/>
      <name val="ＭＳ Ｐゴシック"/>
      <family val="3"/>
      <charset val="128"/>
    </font>
    <font>
      <sz val="11"/>
      <color theme="1"/>
      <name val="游ゴシック"/>
      <family val="3"/>
      <charset val="128"/>
    </font>
    <font>
      <b/>
      <sz val="11"/>
      <name val="游ゴシック"/>
      <family val="3"/>
      <charset val="128"/>
    </font>
    <font>
      <sz val="6"/>
      <name val="ＭＳ Ｐゴシック"/>
      <family val="3"/>
      <charset val="128"/>
      <scheme val="minor"/>
    </font>
    <font>
      <b/>
      <sz val="11"/>
      <color theme="1"/>
      <name val="游ゴシック"/>
      <family val="3"/>
      <charset val="128"/>
    </font>
    <font>
      <b/>
      <sz val="11"/>
      <color rgb="FFFFFFFF"/>
      <name val="游ゴシック"/>
      <family val="3"/>
      <charset val="128"/>
    </font>
    <font>
      <b/>
      <sz val="14"/>
      <color theme="1"/>
      <name val="游ゴシック"/>
      <family val="3"/>
      <charset val="128"/>
    </font>
  </fonts>
  <fills count="3">
    <fill>
      <patternFill patternType="none"/>
    </fill>
    <fill>
      <patternFill patternType="gray125"/>
    </fill>
    <fill>
      <patternFill patternType="solid">
        <fgColor rgb="FF4F81BD"/>
      </patternFill>
    </fill>
  </fills>
  <borders count="3">
    <border>
      <left/>
      <right/>
      <top/>
      <bottom/>
      <diagonal/>
    </border>
    <border>
      <left style="thin">
        <color rgb="FFBBBBBB"/>
      </left>
      <right style="thin">
        <color rgb="FFBBBBBB"/>
      </right>
      <top style="thin">
        <color rgb="FFBBBBBB"/>
      </top>
      <bottom style="thin">
        <color rgb="FFBBBBBB"/>
      </bottom>
      <diagonal/>
    </border>
    <border>
      <left/>
      <right/>
      <top/>
      <bottom/>
      <diagonal/>
    </border>
  </borders>
  <cellStyleXfs count="3">
    <xf numFmtId="0" fontId="0" fillId="0" borderId="0"/>
    <xf numFmtId="0" fontId="1" fillId="2" borderId="1">
      <alignment horizontal="center" vertical="center"/>
    </xf>
    <xf numFmtId="177" fontId="2" fillId="0" borderId="2"/>
  </cellStyleXfs>
  <cellXfs count="20">
    <xf numFmtId="0" fontId="0" fillId="0" borderId="0" xfId="0"/>
    <xf numFmtId="0" fontId="3" fillId="0" borderId="0" xfId="0" applyFont="1"/>
    <xf numFmtId="0" fontId="4" fillId="0" borderId="0" xfId="0" applyFont="1"/>
    <xf numFmtId="0" fontId="6" fillId="0" borderId="0" xfId="0" applyFont="1"/>
    <xf numFmtId="0" fontId="7" fillId="2" borderId="1" xfId="1" applyFont="1">
      <alignment horizontal="center" vertical="center"/>
    </xf>
    <xf numFmtId="176" fontId="3" fillId="0" borderId="0" xfId="0" applyNumberFormat="1" applyFont="1"/>
    <xf numFmtId="0" fontId="3" fillId="0" borderId="0" xfId="0" applyFont="1" applyAlignment="1">
      <alignment horizontal="center"/>
    </xf>
    <xf numFmtId="14" fontId="7" fillId="2" borderId="1" xfId="1" applyNumberFormat="1" applyFont="1">
      <alignment horizontal="center" vertical="center"/>
    </xf>
    <xf numFmtId="14" fontId="3" fillId="0" borderId="0" xfId="0" applyNumberFormat="1" applyFont="1"/>
    <xf numFmtId="0" fontId="7" fillId="2" borderId="1" xfId="1" applyFont="1" applyAlignment="1">
      <alignment horizontal="right" vertical="center"/>
    </xf>
    <xf numFmtId="176" fontId="3" fillId="0" borderId="0" xfId="0" applyNumberFormat="1" applyFont="1" applyAlignment="1">
      <alignment horizontal="right"/>
    </xf>
    <xf numFmtId="0" fontId="3" fillId="0" borderId="0" xfId="0" applyFont="1" applyAlignment="1">
      <alignment horizontal="right"/>
    </xf>
    <xf numFmtId="0" fontId="8" fillId="0" borderId="0" xfId="0" applyFont="1"/>
    <xf numFmtId="0" fontId="3" fillId="0" borderId="0" xfId="0" applyFont="1" applyAlignment="1">
      <alignment wrapText="1"/>
    </xf>
    <xf numFmtId="0" fontId="3" fillId="0" borderId="0" xfId="0" applyFont="1"/>
    <xf numFmtId="14" fontId="7" fillId="2" borderId="1" xfId="1" applyNumberFormat="1" applyFont="1" applyBorder="1">
      <alignment horizontal="center" vertical="center"/>
    </xf>
    <xf numFmtId="0" fontId="7" fillId="2" borderId="1" xfId="1" applyFont="1" applyBorder="1">
      <alignment horizontal="center" vertical="center"/>
    </xf>
    <xf numFmtId="14" fontId="3" fillId="0" borderId="1" xfId="0" applyNumberFormat="1" applyFont="1" applyBorder="1"/>
    <xf numFmtId="0" fontId="3" fillId="0" borderId="1" xfId="0" applyFont="1" applyBorder="1" applyAlignment="1">
      <alignment horizontal="center"/>
    </xf>
    <xf numFmtId="0" fontId="3" fillId="0" borderId="1" xfId="0" applyFont="1" applyBorder="1"/>
  </cellXfs>
  <cellStyles count="3">
    <cellStyle name="header_style" xfId="1" xr:uid="{00000000-0005-0000-0000-000001000000}"/>
    <cellStyle name="num_date" xfId="2" xr:uid="{00000000-0005-0000-0000-000003000000}"/>
    <cellStyle name="標準" xfId="0" builtinId="0"/>
  </cellStyles>
  <dxfs count="4">
    <dxf>
      <fill>
        <patternFill patternType="solid">
          <fgColor rgb="FFFFF2CC"/>
        </patternFill>
      </fill>
    </dxf>
    <dxf>
      <fill>
        <patternFill patternType="solid">
          <fgColor rgb="FFFDE9D9"/>
        </patternFill>
      </fill>
    </dxf>
    <dxf>
      <fill>
        <patternFill patternType="solid">
          <fgColor rgb="FFDDEBF7"/>
        </patternFill>
      </fill>
    </dxf>
    <dxf>
      <fill>
        <patternFill patternType="solid">
          <fgColor rgb="FFEEEEE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CC05-4457-44AC-8130-F7B890FFB792}">
  <dimension ref="A1:A8"/>
  <sheetViews>
    <sheetView tabSelected="1" workbookViewId="0"/>
  </sheetViews>
  <sheetFormatPr defaultRowHeight="18" x14ac:dyDescent="0.45"/>
  <cols>
    <col min="1" max="16384" width="8.88671875" style="1"/>
  </cols>
  <sheetData>
    <row r="1" spans="1:1" ht="25.2" customHeight="1" x14ac:dyDescent="0.55000000000000004">
      <c r="A1" s="12" t="s">
        <v>62</v>
      </c>
    </row>
    <row r="3" spans="1:1" x14ac:dyDescent="0.45">
      <c r="A3" s="1" t="s">
        <v>68</v>
      </c>
    </row>
    <row r="5" spans="1:1" x14ac:dyDescent="0.45">
      <c r="A5" s="1" t="s">
        <v>63</v>
      </c>
    </row>
    <row r="6" spans="1:1" x14ac:dyDescent="0.45">
      <c r="A6" s="1" t="s">
        <v>64</v>
      </c>
    </row>
    <row r="7" spans="1:1" x14ac:dyDescent="0.45">
      <c r="A7" s="1" t="s">
        <v>66</v>
      </c>
    </row>
    <row r="8" spans="1:1" x14ac:dyDescent="0.45">
      <c r="A8" s="1" t="s">
        <v>65</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heetViews>
  <sheetFormatPr defaultRowHeight="18" x14ac:dyDescent="0.45"/>
  <cols>
    <col min="1" max="1" width="18" style="1" customWidth="1"/>
    <col min="2" max="3" width="16" style="1" customWidth="1"/>
    <col min="4" max="4" width="23.88671875" style="1" bestFit="1" customWidth="1"/>
    <col min="5" max="16384" width="8.88671875" style="1"/>
  </cols>
  <sheetData>
    <row r="1" spans="1:4" x14ac:dyDescent="0.45">
      <c r="A1" s="4" t="s">
        <v>26</v>
      </c>
      <c r="B1" s="4" t="s">
        <v>27</v>
      </c>
      <c r="C1" s="4" t="s">
        <v>28</v>
      </c>
      <c r="D1" s="4" t="s">
        <v>29</v>
      </c>
    </row>
    <row r="2" spans="1:4" x14ac:dyDescent="0.45">
      <c r="A2" s="1" t="s">
        <v>30</v>
      </c>
      <c r="B2" s="1" t="s">
        <v>31</v>
      </c>
      <c r="C2" s="1" t="s">
        <v>32</v>
      </c>
      <c r="D2" s="1" t="b">
        <v>1</v>
      </c>
    </row>
    <row r="3" spans="1:4" x14ac:dyDescent="0.45">
      <c r="A3" s="1" t="s">
        <v>33</v>
      </c>
      <c r="B3" s="1" t="s">
        <v>34</v>
      </c>
      <c r="C3" s="1" t="s">
        <v>35</v>
      </c>
      <c r="D3" s="1" t="b">
        <v>1</v>
      </c>
    </row>
    <row r="4" spans="1:4" x14ac:dyDescent="0.45">
      <c r="A4" s="1" t="s">
        <v>36</v>
      </c>
      <c r="B4" s="1" t="s">
        <v>31</v>
      </c>
      <c r="C4" s="1" t="s">
        <v>37</v>
      </c>
      <c r="D4" s="1" t="b">
        <v>0</v>
      </c>
    </row>
    <row r="5" spans="1:4" x14ac:dyDescent="0.45">
      <c r="A5" s="1" t="s">
        <v>56</v>
      </c>
      <c r="B5" s="1" t="s">
        <v>57</v>
      </c>
      <c r="C5" s="1" t="s">
        <v>58</v>
      </c>
      <c r="D5" s="1" t="b">
        <v>1</v>
      </c>
    </row>
    <row r="6" spans="1:4" x14ac:dyDescent="0.45">
      <c r="A6" s="1" t="s">
        <v>60</v>
      </c>
      <c r="B6" s="1" t="s">
        <v>57</v>
      </c>
      <c r="C6" s="1" t="s">
        <v>58</v>
      </c>
      <c r="D6" s="1" t="b">
        <v>1</v>
      </c>
    </row>
    <row r="7" spans="1:4" x14ac:dyDescent="0.45">
      <c r="A7" s="1" t="s">
        <v>61</v>
      </c>
      <c r="B7" s="1" t="s">
        <v>57</v>
      </c>
      <c r="C7" s="1" t="s">
        <v>58</v>
      </c>
      <c r="D7" s="1" t="b">
        <v>1</v>
      </c>
    </row>
  </sheetData>
  <phoneticPr fontId="5"/>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heetViews>
  <sheetFormatPr defaultRowHeight="18" x14ac:dyDescent="0.45"/>
  <cols>
    <col min="1" max="1" width="22.6640625" style="1" bestFit="1" customWidth="1"/>
    <col min="2" max="2" width="12" style="1" customWidth="1"/>
    <col min="3" max="16384" width="8.88671875" style="1"/>
  </cols>
  <sheetData>
    <row r="1" spans="1:2" x14ac:dyDescent="0.45">
      <c r="A1" s="1" t="s">
        <v>55</v>
      </c>
      <c r="B1" s="1">
        <v>2025</v>
      </c>
    </row>
    <row r="2" spans="1:2" x14ac:dyDescent="0.45">
      <c r="A2" s="1" t="s">
        <v>0</v>
      </c>
      <c r="B2" s="1">
        <v>9</v>
      </c>
    </row>
    <row r="4" spans="1:2" x14ac:dyDescent="0.45">
      <c r="A4" s="2" t="s">
        <v>54</v>
      </c>
      <c r="B4" s="3" t="s">
        <v>1</v>
      </c>
    </row>
    <row r="5" spans="1:2" x14ac:dyDescent="0.45">
      <c r="A5" s="2" t="s">
        <v>2</v>
      </c>
      <c r="B5" s="1">
        <v>2</v>
      </c>
    </row>
    <row r="6" spans="1:2" x14ac:dyDescent="0.45">
      <c r="A6" s="2" t="s">
        <v>3</v>
      </c>
      <c r="B6" s="1">
        <v>2</v>
      </c>
    </row>
    <row r="7" spans="1:2" x14ac:dyDescent="0.45">
      <c r="A7" s="2" t="s">
        <v>4</v>
      </c>
      <c r="B7" s="1">
        <v>1</v>
      </c>
    </row>
    <row r="8" spans="1:2" x14ac:dyDescent="0.45">
      <c r="A8" s="2" t="s">
        <v>5</v>
      </c>
      <c r="B8" s="1">
        <v>1</v>
      </c>
    </row>
  </sheetData>
  <phoneticPr fontId="5"/>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heetViews>
  <sheetFormatPr defaultRowHeight="18" x14ac:dyDescent="0.45"/>
  <cols>
    <col min="1" max="1" width="14" style="1" customWidth="1"/>
    <col min="2" max="3" width="12" style="1" customWidth="1"/>
    <col min="4" max="4" width="14" style="1" customWidth="1"/>
    <col min="5" max="5" width="22" style="1" customWidth="1"/>
    <col min="6" max="16384" width="8.88671875" style="1"/>
  </cols>
  <sheetData>
    <row r="1" spans="1:5" x14ac:dyDescent="0.45">
      <c r="A1" s="4" t="s">
        <v>6</v>
      </c>
      <c r="B1" s="4" t="s">
        <v>7</v>
      </c>
      <c r="C1" s="4" t="s">
        <v>8</v>
      </c>
      <c r="D1" s="4" t="s">
        <v>9</v>
      </c>
      <c r="E1" s="4" t="s">
        <v>10</v>
      </c>
    </row>
    <row r="2" spans="1:5" x14ac:dyDescent="0.45">
      <c r="A2" s="1" t="s">
        <v>2</v>
      </c>
      <c r="B2" s="5" t="s">
        <v>11</v>
      </c>
      <c r="C2" s="5" t="s">
        <v>12</v>
      </c>
      <c r="D2" s="1">
        <v>60</v>
      </c>
      <c r="E2" s="1" t="s">
        <v>13</v>
      </c>
    </row>
    <row r="3" spans="1:5" x14ac:dyDescent="0.45">
      <c r="A3" s="1" t="s">
        <v>3</v>
      </c>
      <c r="B3" s="5" t="s">
        <v>14</v>
      </c>
      <c r="C3" s="5" t="s">
        <v>15</v>
      </c>
      <c r="D3" s="1">
        <v>60</v>
      </c>
      <c r="E3" s="1" t="s">
        <v>16</v>
      </c>
    </row>
    <row r="4" spans="1:5" x14ac:dyDescent="0.45">
      <c r="A4" s="1" t="s">
        <v>4</v>
      </c>
      <c r="B4" s="5" t="s">
        <v>17</v>
      </c>
      <c r="C4" s="5" t="s">
        <v>18</v>
      </c>
      <c r="D4" s="1">
        <v>60</v>
      </c>
      <c r="E4" s="1" t="s">
        <v>19</v>
      </c>
    </row>
    <row r="5" spans="1:5" x14ac:dyDescent="0.45">
      <c r="A5" s="1" t="s">
        <v>5</v>
      </c>
      <c r="B5" s="5" t="s">
        <v>20</v>
      </c>
      <c r="C5" s="5" t="s">
        <v>11</v>
      </c>
      <c r="D5" s="1">
        <v>60</v>
      </c>
      <c r="E5" s="1" t="s">
        <v>21</v>
      </c>
    </row>
    <row r="6" spans="1:5" x14ac:dyDescent="0.45">
      <c r="A6" s="1" t="s">
        <v>22</v>
      </c>
      <c r="B6" s="5"/>
      <c r="C6" s="5"/>
      <c r="D6" s="1">
        <v>0</v>
      </c>
      <c r="E6" s="1" t="s">
        <v>23</v>
      </c>
    </row>
    <row r="7" spans="1:5" x14ac:dyDescent="0.45">
      <c r="A7" s="1" t="s">
        <v>24</v>
      </c>
      <c r="B7" s="5"/>
      <c r="C7" s="5"/>
      <c r="D7" s="1">
        <v>0</v>
      </c>
      <c r="E7" s="1" t="s">
        <v>25</v>
      </c>
    </row>
  </sheetData>
  <phoneticPr fontId="5"/>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0"/>
  <sheetViews>
    <sheetView workbookViewId="0">
      <pane ySplit="2" topLeftCell="A3" activePane="bottomLeft" state="frozen"/>
      <selection pane="bottomLeft"/>
    </sheetView>
  </sheetViews>
  <sheetFormatPr defaultRowHeight="18" x14ac:dyDescent="0.45"/>
  <cols>
    <col min="1" max="1" width="14.6640625" style="8" customWidth="1"/>
    <col min="2" max="2" width="5.44140625" style="6" customWidth="1"/>
    <col min="3" max="3" width="19.33203125" style="1" customWidth="1"/>
    <col min="4" max="4" width="9.5546875" style="6" bestFit="1" customWidth="1"/>
    <col min="5" max="6" width="10" style="11" customWidth="1"/>
    <col min="7" max="7" width="9.109375" style="1" bestFit="1" customWidth="1"/>
    <col min="8" max="8" width="16.88671875" style="1" customWidth="1"/>
    <col min="9" max="9" width="14" style="1" customWidth="1"/>
    <col min="10" max="10" width="12" style="1" customWidth="1"/>
    <col min="11" max="11" width="26" style="1" customWidth="1"/>
    <col min="12" max="16384" width="8.88671875" style="1"/>
  </cols>
  <sheetData>
    <row r="1" spans="1:11" x14ac:dyDescent="0.45">
      <c r="A1" s="7" t="s">
        <v>38</v>
      </c>
      <c r="B1" s="4" t="s">
        <v>39</v>
      </c>
      <c r="C1" s="4" t="s">
        <v>26</v>
      </c>
      <c r="D1" s="4" t="s">
        <v>6</v>
      </c>
      <c r="E1" s="9" t="s">
        <v>40</v>
      </c>
      <c r="F1" s="9" t="s">
        <v>41</v>
      </c>
      <c r="G1" s="4" t="s">
        <v>42</v>
      </c>
      <c r="H1" s="4" t="s">
        <v>27</v>
      </c>
      <c r="I1" s="4" t="s">
        <v>28</v>
      </c>
      <c r="J1" s="4" t="s">
        <v>43</v>
      </c>
      <c r="K1" s="4" t="s">
        <v>44</v>
      </c>
    </row>
    <row r="2" spans="1:11" x14ac:dyDescent="0.45">
      <c r="A2" s="13" t="s">
        <v>67</v>
      </c>
      <c r="B2" s="14"/>
      <c r="C2" s="14"/>
      <c r="D2" s="14"/>
      <c r="E2" s="14"/>
      <c r="F2" s="14"/>
      <c r="G2" s="14"/>
      <c r="H2" s="14"/>
      <c r="I2" s="14"/>
      <c r="J2" s="14"/>
      <c r="K2" s="14"/>
    </row>
    <row r="3" spans="1:11" x14ac:dyDescent="0.45">
      <c r="A3" s="8">
        <v>45901</v>
      </c>
      <c r="B3" s="6" t="str">
        <f t="shared" ref="B3:B5" si="0">IF(A3="", "", TEXT(A3,"aaa"))</f>
        <v>月</v>
      </c>
      <c r="C3" s="1" t="s">
        <v>30</v>
      </c>
      <c r="D3" s="6" t="s">
        <v>3</v>
      </c>
      <c r="E3" s="10" t="s">
        <v>14</v>
      </c>
      <c r="F3" s="10" t="s">
        <v>15</v>
      </c>
      <c r="G3" s="1">
        <v>60</v>
      </c>
      <c r="H3" s="1" t="s">
        <v>31</v>
      </c>
      <c r="I3" s="1" t="s">
        <v>32</v>
      </c>
      <c r="J3" s="1">
        <f>IF(E3="", "", IF(OR(D3="休",D3="有給"),0,ROUND((MOD(F3-E3,1)-TIME(0,G3,0))*24,2)))</f>
        <v>8</v>
      </c>
      <c r="K3" s="1" t="s">
        <v>45</v>
      </c>
    </row>
    <row r="4" spans="1:11" x14ac:dyDescent="0.45">
      <c r="A4" s="8">
        <v>45901</v>
      </c>
      <c r="B4" s="6" t="str">
        <f t="shared" si="0"/>
        <v>月</v>
      </c>
      <c r="C4" s="1" t="s">
        <v>33</v>
      </c>
      <c r="D4" s="6" t="s">
        <v>5</v>
      </c>
      <c r="E4" s="10" t="s">
        <v>20</v>
      </c>
      <c r="F4" s="10" t="s">
        <v>11</v>
      </c>
      <c r="G4" s="1">
        <v>60</v>
      </c>
      <c r="H4" s="1" t="s">
        <v>34</v>
      </c>
      <c r="I4" s="1" t="s">
        <v>35</v>
      </c>
      <c r="J4" s="1">
        <f t="shared" ref="J4:J67" si="1">IF(E4="", "", IF(OR(D4="休",D4="有給"),0,ROUND((MOD(F4-E4,1)-TIME(0,G4,0))*24,2)))</f>
        <v>8</v>
      </c>
      <c r="K4" s="1" t="s">
        <v>46</v>
      </c>
    </row>
    <row r="5" spans="1:11" x14ac:dyDescent="0.45">
      <c r="A5" s="8">
        <v>45901</v>
      </c>
      <c r="B5" s="6" t="str">
        <f t="shared" si="0"/>
        <v>月</v>
      </c>
      <c r="C5" s="1" t="s">
        <v>36</v>
      </c>
      <c r="D5" s="6" t="s">
        <v>2</v>
      </c>
      <c r="E5" s="10" t="s">
        <v>11</v>
      </c>
      <c r="F5" s="10" t="s">
        <v>12</v>
      </c>
      <c r="G5" s="1">
        <v>60</v>
      </c>
      <c r="H5" s="1" t="s">
        <v>31</v>
      </c>
      <c r="I5" s="1" t="s">
        <v>37</v>
      </c>
      <c r="J5" s="1">
        <f t="shared" si="1"/>
        <v>8</v>
      </c>
    </row>
    <row r="6" spans="1:11" x14ac:dyDescent="0.45">
      <c r="A6" s="8">
        <v>45901</v>
      </c>
      <c r="B6" s="6" t="str">
        <f>IF(A6="", "", TEXT(A6,"aaa"))</f>
        <v>月</v>
      </c>
      <c r="C6" s="1" t="s">
        <v>56</v>
      </c>
      <c r="D6" s="6" t="s">
        <v>2</v>
      </c>
      <c r="E6" s="10">
        <v>0.29166666666666669</v>
      </c>
      <c r="F6" s="10">
        <v>0.66666666666666663</v>
      </c>
      <c r="G6" s="1">
        <v>60</v>
      </c>
      <c r="H6" s="1" t="s">
        <v>59</v>
      </c>
      <c r="I6" s="1" t="s">
        <v>35</v>
      </c>
      <c r="J6" s="1">
        <f t="shared" si="1"/>
        <v>8</v>
      </c>
    </row>
    <row r="7" spans="1:11" x14ac:dyDescent="0.45">
      <c r="A7" s="8">
        <v>45901</v>
      </c>
      <c r="B7" s="6" t="str">
        <f t="shared" ref="B7:B70" si="2">IF(A7="", "", TEXT(A7,"aaa"))</f>
        <v>月</v>
      </c>
      <c r="C7" s="1" t="s">
        <v>60</v>
      </c>
      <c r="D7" s="6" t="s">
        <v>3</v>
      </c>
      <c r="E7" s="10">
        <v>0.375</v>
      </c>
      <c r="F7" s="10">
        <v>0.75</v>
      </c>
      <c r="G7" s="1">
        <v>60</v>
      </c>
      <c r="H7" s="1" t="s">
        <v>57</v>
      </c>
      <c r="I7" s="1" t="s">
        <v>35</v>
      </c>
      <c r="J7" s="1">
        <f t="shared" si="1"/>
        <v>8</v>
      </c>
    </row>
    <row r="8" spans="1:11" x14ac:dyDescent="0.45">
      <c r="A8" s="8">
        <v>45901</v>
      </c>
      <c r="B8" s="6" t="str">
        <f t="shared" si="2"/>
        <v>月</v>
      </c>
      <c r="C8" s="1" t="s">
        <v>61</v>
      </c>
      <c r="D8" s="6" t="s">
        <v>4</v>
      </c>
      <c r="E8" s="10">
        <v>0.625</v>
      </c>
      <c r="F8" s="10">
        <v>0.91666666666666663</v>
      </c>
      <c r="G8" s="1">
        <v>60</v>
      </c>
      <c r="H8" s="1" t="s">
        <v>59</v>
      </c>
      <c r="I8" s="1" t="s">
        <v>35</v>
      </c>
      <c r="J8" s="1">
        <f t="shared" si="1"/>
        <v>6</v>
      </c>
    </row>
    <row r="9" spans="1:11" x14ac:dyDescent="0.45">
      <c r="B9" s="6" t="str">
        <f t="shared" si="2"/>
        <v/>
      </c>
      <c r="E9" s="10"/>
      <c r="F9" s="10"/>
      <c r="J9" s="1" t="str">
        <f t="shared" si="1"/>
        <v/>
      </c>
    </row>
    <row r="10" spans="1:11" x14ac:dyDescent="0.45">
      <c r="B10" s="6" t="str">
        <f t="shared" si="2"/>
        <v/>
      </c>
      <c r="E10" s="10"/>
      <c r="F10" s="10"/>
      <c r="J10" s="1" t="str">
        <f t="shared" si="1"/>
        <v/>
      </c>
    </row>
    <row r="11" spans="1:11" x14ac:dyDescent="0.45">
      <c r="B11" s="6" t="str">
        <f t="shared" si="2"/>
        <v/>
      </c>
      <c r="E11" s="10"/>
      <c r="F11" s="10"/>
      <c r="J11" s="1" t="str">
        <f t="shared" si="1"/>
        <v/>
      </c>
    </row>
    <row r="12" spans="1:11" x14ac:dyDescent="0.45">
      <c r="B12" s="6" t="str">
        <f t="shared" si="2"/>
        <v/>
      </c>
      <c r="E12" s="10"/>
      <c r="F12" s="10"/>
      <c r="J12" s="1" t="str">
        <f t="shared" si="1"/>
        <v/>
      </c>
    </row>
    <row r="13" spans="1:11" x14ac:dyDescent="0.45">
      <c r="B13" s="6" t="str">
        <f t="shared" si="2"/>
        <v/>
      </c>
      <c r="E13" s="10"/>
      <c r="F13" s="10"/>
      <c r="J13" s="1" t="str">
        <f t="shared" si="1"/>
        <v/>
      </c>
    </row>
    <row r="14" spans="1:11" x14ac:dyDescent="0.45">
      <c r="B14" s="6" t="str">
        <f t="shared" si="2"/>
        <v/>
      </c>
      <c r="E14" s="10"/>
      <c r="F14" s="10"/>
      <c r="J14" s="1" t="str">
        <f t="shared" si="1"/>
        <v/>
      </c>
    </row>
    <row r="15" spans="1:11" x14ac:dyDescent="0.45">
      <c r="B15" s="6" t="str">
        <f t="shared" si="2"/>
        <v/>
      </c>
      <c r="E15" s="10"/>
      <c r="F15" s="10"/>
      <c r="J15" s="1" t="str">
        <f t="shared" si="1"/>
        <v/>
      </c>
    </row>
    <row r="16" spans="1:11" x14ac:dyDescent="0.45">
      <c r="B16" s="6" t="str">
        <f t="shared" si="2"/>
        <v/>
      </c>
      <c r="E16" s="10"/>
      <c r="F16" s="10"/>
      <c r="J16" s="1" t="str">
        <f t="shared" si="1"/>
        <v/>
      </c>
    </row>
    <row r="17" spans="2:10" x14ac:dyDescent="0.45">
      <c r="B17" s="6" t="str">
        <f t="shared" si="2"/>
        <v/>
      </c>
      <c r="E17" s="10"/>
      <c r="F17" s="10"/>
      <c r="J17" s="1" t="str">
        <f t="shared" si="1"/>
        <v/>
      </c>
    </row>
    <row r="18" spans="2:10" x14ac:dyDescent="0.45">
      <c r="B18" s="6" t="str">
        <f t="shared" si="2"/>
        <v/>
      </c>
      <c r="E18" s="10"/>
      <c r="F18" s="10"/>
      <c r="J18" s="1" t="str">
        <f t="shared" si="1"/>
        <v/>
      </c>
    </row>
    <row r="19" spans="2:10" x14ac:dyDescent="0.45">
      <c r="B19" s="6" t="str">
        <f t="shared" si="2"/>
        <v/>
      </c>
      <c r="E19" s="10"/>
      <c r="F19" s="10"/>
      <c r="J19" s="1" t="str">
        <f t="shared" si="1"/>
        <v/>
      </c>
    </row>
    <row r="20" spans="2:10" x14ac:dyDescent="0.45">
      <c r="B20" s="6" t="str">
        <f t="shared" si="2"/>
        <v/>
      </c>
      <c r="E20" s="10"/>
      <c r="F20" s="10"/>
      <c r="J20" s="1" t="str">
        <f t="shared" si="1"/>
        <v/>
      </c>
    </row>
    <row r="21" spans="2:10" x14ac:dyDescent="0.45">
      <c r="B21" s="6" t="str">
        <f t="shared" si="2"/>
        <v/>
      </c>
      <c r="E21" s="10"/>
      <c r="F21" s="10"/>
      <c r="J21" s="1" t="str">
        <f t="shared" si="1"/>
        <v/>
      </c>
    </row>
    <row r="22" spans="2:10" x14ac:dyDescent="0.45">
      <c r="B22" s="6" t="str">
        <f t="shared" si="2"/>
        <v/>
      </c>
      <c r="E22" s="10"/>
      <c r="F22" s="10"/>
      <c r="J22" s="1" t="str">
        <f t="shared" si="1"/>
        <v/>
      </c>
    </row>
    <row r="23" spans="2:10" x14ac:dyDescent="0.45">
      <c r="B23" s="6" t="str">
        <f t="shared" si="2"/>
        <v/>
      </c>
      <c r="E23" s="10"/>
      <c r="F23" s="10"/>
      <c r="J23" s="1" t="str">
        <f t="shared" si="1"/>
        <v/>
      </c>
    </row>
    <row r="24" spans="2:10" x14ac:dyDescent="0.45">
      <c r="B24" s="6" t="str">
        <f t="shared" si="2"/>
        <v/>
      </c>
      <c r="E24" s="10"/>
      <c r="F24" s="10"/>
      <c r="J24" s="1" t="str">
        <f t="shared" si="1"/>
        <v/>
      </c>
    </row>
    <row r="25" spans="2:10" x14ac:dyDescent="0.45">
      <c r="B25" s="6" t="str">
        <f t="shared" si="2"/>
        <v/>
      </c>
      <c r="E25" s="10"/>
      <c r="F25" s="10"/>
      <c r="J25" s="1" t="str">
        <f t="shared" si="1"/>
        <v/>
      </c>
    </row>
    <row r="26" spans="2:10" x14ac:dyDescent="0.45">
      <c r="B26" s="6" t="str">
        <f t="shared" si="2"/>
        <v/>
      </c>
      <c r="E26" s="10"/>
      <c r="F26" s="10"/>
      <c r="J26" s="1" t="str">
        <f t="shared" si="1"/>
        <v/>
      </c>
    </row>
    <row r="27" spans="2:10" x14ac:dyDescent="0.45">
      <c r="B27" s="6" t="str">
        <f t="shared" si="2"/>
        <v/>
      </c>
      <c r="E27" s="10"/>
      <c r="F27" s="10"/>
      <c r="J27" s="1" t="str">
        <f t="shared" si="1"/>
        <v/>
      </c>
    </row>
    <row r="28" spans="2:10" x14ac:dyDescent="0.45">
      <c r="B28" s="6" t="str">
        <f t="shared" si="2"/>
        <v/>
      </c>
      <c r="E28" s="10"/>
      <c r="F28" s="10"/>
      <c r="J28" s="1" t="str">
        <f t="shared" si="1"/>
        <v/>
      </c>
    </row>
    <row r="29" spans="2:10" x14ac:dyDescent="0.45">
      <c r="B29" s="6" t="str">
        <f t="shared" si="2"/>
        <v/>
      </c>
      <c r="E29" s="10"/>
      <c r="F29" s="10"/>
      <c r="J29" s="1" t="str">
        <f t="shared" si="1"/>
        <v/>
      </c>
    </row>
    <row r="30" spans="2:10" x14ac:dyDescent="0.45">
      <c r="B30" s="6" t="str">
        <f t="shared" si="2"/>
        <v/>
      </c>
      <c r="E30" s="10"/>
      <c r="F30" s="10"/>
      <c r="J30" s="1" t="str">
        <f t="shared" si="1"/>
        <v/>
      </c>
    </row>
    <row r="31" spans="2:10" x14ac:dyDescent="0.45">
      <c r="B31" s="6" t="str">
        <f t="shared" si="2"/>
        <v/>
      </c>
      <c r="E31" s="10"/>
      <c r="F31" s="10"/>
      <c r="J31" s="1" t="str">
        <f t="shared" si="1"/>
        <v/>
      </c>
    </row>
    <row r="32" spans="2:10" x14ac:dyDescent="0.45">
      <c r="B32" s="6" t="str">
        <f t="shared" si="2"/>
        <v/>
      </c>
      <c r="E32" s="10"/>
      <c r="F32" s="10"/>
      <c r="J32" s="1" t="str">
        <f t="shared" si="1"/>
        <v/>
      </c>
    </row>
    <row r="33" spans="2:10" x14ac:dyDescent="0.45">
      <c r="B33" s="6" t="str">
        <f t="shared" si="2"/>
        <v/>
      </c>
      <c r="E33" s="10"/>
      <c r="F33" s="10"/>
      <c r="J33" s="1" t="str">
        <f t="shared" si="1"/>
        <v/>
      </c>
    </row>
    <row r="34" spans="2:10" x14ac:dyDescent="0.45">
      <c r="B34" s="6" t="str">
        <f t="shared" si="2"/>
        <v/>
      </c>
      <c r="E34" s="10"/>
      <c r="F34" s="10"/>
      <c r="J34" s="1" t="str">
        <f t="shared" si="1"/>
        <v/>
      </c>
    </row>
    <row r="35" spans="2:10" x14ac:dyDescent="0.45">
      <c r="B35" s="6" t="str">
        <f t="shared" si="2"/>
        <v/>
      </c>
      <c r="E35" s="10"/>
      <c r="F35" s="10"/>
      <c r="J35" s="1" t="str">
        <f t="shared" si="1"/>
        <v/>
      </c>
    </row>
    <row r="36" spans="2:10" x14ac:dyDescent="0.45">
      <c r="B36" s="6" t="str">
        <f t="shared" si="2"/>
        <v/>
      </c>
      <c r="E36" s="10"/>
      <c r="F36" s="10"/>
      <c r="J36" s="1" t="str">
        <f t="shared" si="1"/>
        <v/>
      </c>
    </row>
    <row r="37" spans="2:10" x14ac:dyDescent="0.45">
      <c r="B37" s="6" t="str">
        <f t="shared" si="2"/>
        <v/>
      </c>
      <c r="E37" s="10"/>
      <c r="F37" s="10"/>
      <c r="J37" s="1" t="str">
        <f t="shared" si="1"/>
        <v/>
      </c>
    </row>
    <row r="38" spans="2:10" x14ac:dyDescent="0.45">
      <c r="B38" s="6" t="str">
        <f t="shared" si="2"/>
        <v/>
      </c>
      <c r="E38" s="10"/>
      <c r="F38" s="10"/>
      <c r="J38" s="1" t="str">
        <f t="shared" si="1"/>
        <v/>
      </c>
    </row>
    <row r="39" spans="2:10" x14ac:dyDescent="0.45">
      <c r="B39" s="6" t="str">
        <f t="shared" si="2"/>
        <v/>
      </c>
      <c r="E39" s="10"/>
      <c r="F39" s="10"/>
      <c r="J39" s="1" t="str">
        <f t="shared" si="1"/>
        <v/>
      </c>
    </row>
    <row r="40" spans="2:10" x14ac:dyDescent="0.45">
      <c r="B40" s="6" t="str">
        <f t="shared" si="2"/>
        <v/>
      </c>
      <c r="E40" s="10"/>
      <c r="F40" s="10"/>
      <c r="J40" s="1" t="str">
        <f t="shared" si="1"/>
        <v/>
      </c>
    </row>
    <row r="41" spans="2:10" x14ac:dyDescent="0.45">
      <c r="B41" s="6" t="str">
        <f t="shared" si="2"/>
        <v/>
      </c>
      <c r="E41" s="10"/>
      <c r="F41" s="10"/>
      <c r="J41" s="1" t="str">
        <f t="shared" si="1"/>
        <v/>
      </c>
    </row>
    <row r="42" spans="2:10" x14ac:dyDescent="0.45">
      <c r="B42" s="6" t="str">
        <f t="shared" si="2"/>
        <v/>
      </c>
      <c r="E42" s="10"/>
      <c r="F42" s="10"/>
      <c r="J42" s="1" t="str">
        <f t="shared" si="1"/>
        <v/>
      </c>
    </row>
    <row r="43" spans="2:10" x14ac:dyDescent="0.45">
      <c r="B43" s="6" t="str">
        <f t="shared" si="2"/>
        <v/>
      </c>
      <c r="E43" s="10"/>
      <c r="F43" s="10"/>
      <c r="J43" s="1" t="str">
        <f t="shared" si="1"/>
        <v/>
      </c>
    </row>
    <row r="44" spans="2:10" x14ac:dyDescent="0.45">
      <c r="B44" s="6" t="str">
        <f t="shared" si="2"/>
        <v/>
      </c>
      <c r="E44" s="10"/>
      <c r="F44" s="10"/>
      <c r="J44" s="1" t="str">
        <f t="shared" si="1"/>
        <v/>
      </c>
    </row>
    <row r="45" spans="2:10" x14ac:dyDescent="0.45">
      <c r="B45" s="6" t="str">
        <f t="shared" si="2"/>
        <v/>
      </c>
      <c r="E45" s="10"/>
      <c r="F45" s="10"/>
      <c r="J45" s="1" t="str">
        <f t="shared" si="1"/>
        <v/>
      </c>
    </row>
    <row r="46" spans="2:10" x14ac:dyDescent="0.45">
      <c r="B46" s="6" t="str">
        <f t="shared" si="2"/>
        <v/>
      </c>
      <c r="E46" s="10"/>
      <c r="F46" s="10"/>
      <c r="J46" s="1" t="str">
        <f t="shared" si="1"/>
        <v/>
      </c>
    </row>
    <row r="47" spans="2:10" x14ac:dyDescent="0.45">
      <c r="B47" s="6" t="str">
        <f t="shared" si="2"/>
        <v/>
      </c>
      <c r="E47" s="10"/>
      <c r="F47" s="10"/>
      <c r="J47" s="1" t="str">
        <f t="shared" si="1"/>
        <v/>
      </c>
    </row>
    <row r="48" spans="2:10" x14ac:dyDescent="0.45">
      <c r="B48" s="6" t="str">
        <f t="shared" si="2"/>
        <v/>
      </c>
      <c r="E48" s="10"/>
      <c r="F48" s="10"/>
      <c r="J48" s="1" t="str">
        <f t="shared" si="1"/>
        <v/>
      </c>
    </row>
    <row r="49" spans="2:10" x14ac:dyDescent="0.45">
      <c r="B49" s="6" t="str">
        <f t="shared" si="2"/>
        <v/>
      </c>
      <c r="E49" s="10"/>
      <c r="F49" s="10"/>
      <c r="J49" s="1" t="str">
        <f t="shared" si="1"/>
        <v/>
      </c>
    </row>
    <row r="50" spans="2:10" x14ac:dyDescent="0.45">
      <c r="B50" s="6" t="str">
        <f t="shared" si="2"/>
        <v/>
      </c>
      <c r="E50" s="10"/>
      <c r="F50" s="10"/>
      <c r="J50" s="1" t="str">
        <f t="shared" si="1"/>
        <v/>
      </c>
    </row>
    <row r="51" spans="2:10" x14ac:dyDescent="0.45">
      <c r="B51" s="6" t="str">
        <f t="shared" si="2"/>
        <v/>
      </c>
      <c r="E51" s="10"/>
      <c r="F51" s="10"/>
      <c r="J51" s="1" t="str">
        <f t="shared" si="1"/>
        <v/>
      </c>
    </row>
    <row r="52" spans="2:10" x14ac:dyDescent="0.45">
      <c r="B52" s="6" t="str">
        <f t="shared" si="2"/>
        <v/>
      </c>
      <c r="E52" s="10"/>
      <c r="F52" s="10"/>
      <c r="J52" s="1" t="str">
        <f t="shared" si="1"/>
        <v/>
      </c>
    </row>
    <row r="53" spans="2:10" x14ac:dyDescent="0.45">
      <c r="B53" s="6" t="str">
        <f t="shared" si="2"/>
        <v/>
      </c>
      <c r="E53" s="10"/>
      <c r="F53" s="10"/>
      <c r="J53" s="1" t="str">
        <f t="shared" si="1"/>
        <v/>
      </c>
    </row>
    <row r="54" spans="2:10" x14ac:dyDescent="0.45">
      <c r="B54" s="6" t="str">
        <f t="shared" si="2"/>
        <v/>
      </c>
      <c r="E54" s="10"/>
      <c r="F54" s="10"/>
      <c r="J54" s="1" t="str">
        <f t="shared" si="1"/>
        <v/>
      </c>
    </row>
    <row r="55" spans="2:10" x14ac:dyDescent="0.45">
      <c r="B55" s="6" t="str">
        <f t="shared" si="2"/>
        <v/>
      </c>
      <c r="E55" s="10"/>
      <c r="F55" s="10"/>
      <c r="J55" s="1" t="str">
        <f t="shared" si="1"/>
        <v/>
      </c>
    </row>
    <row r="56" spans="2:10" x14ac:dyDescent="0.45">
      <c r="B56" s="6" t="str">
        <f t="shared" si="2"/>
        <v/>
      </c>
      <c r="E56" s="10"/>
      <c r="F56" s="10"/>
      <c r="J56" s="1" t="str">
        <f t="shared" si="1"/>
        <v/>
      </c>
    </row>
    <row r="57" spans="2:10" x14ac:dyDescent="0.45">
      <c r="B57" s="6" t="str">
        <f t="shared" si="2"/>
        <v/>
      </c>
      <c r="E57" s="10"/>
      <c r="F57" s="10"/>
      <c r="J57" s="1" t="str">
        <f t="shared" si="1"/>
        <v/>
      </c>
    </row>
    <row r="58" spans="2:10" x14ac:dyDescent="0.45">
      <c r="B58" s="6" t="str">
        <f t="shared" si="2"/>
        <v/>
      </c>
      <c r="E58" s="10"/>
      <c r="F58" s="10"/>
      <c r="J58" s="1" t="str">
        <f t="shared" si="1"/>
        <v/>
      </c>
    </row>
    <row r="59" spans="2:10" x14ac:dyDescent="0.45">
      <c r="B59" s="6" t="str">
        <f t="shared" si="2"/>
        <v/>
      </c>
      <c r="E59" s="10"/>
      <c r="F59" s="10"/>
      <c r="J59" s="1" t="str">
        <f t="shared" si="1"/>
        <v/>
      </c>
    </row>
    <row r="60" spans="2:10" x14ac:dyDescent="0.45">
      <c r="B60" s="6" t="str">
        <f t="shared" si="2"/>
        <v/>
      </c>
      <c r="E60" s="10"/>
      <c r="F60" s="10"/>
      <c r="J60" s="1" t="str">
        <f t="shared" si="1"/>
        <v/>
      </c>
    </row>
    <row r="61" spans="2:10" x14ac:dyDescent="0.45">
      <c r="B61" s="6" t="str">
        <f t="shared" si="2"/>
        <v/>
      </c>
      <c r="E61" s="10"/>
      <c r="F61" s="10"/>
      <c r="J61" s="1" t="str">
        <f t="shared" si="1"/>
        <v/>
      </c>
    </row>
    <row r="62" spans="2:10" x14ac:dyDescent="0.45">
      <c r="B62" s="6" t="str">
        <f t="shared" si="2"/>
        <v/>
      </c>
      <c r="E62" s="10"/>
      <c r="F62" s="10"/>
      <c r="J62" s="1" t="str">
        <f t="shared" si="1"/>
        <v/>
      </c>
    </row>
    <row r="63" spans="2:10" x14ac:dyDescent="0.45">
      <c r="B63" s="6" t="str">
        <f t="shared" si="2"/>
        <v/>
      </c>
      <c r="E63" s="10"/>
      <c r="F63" s="10"/>
      <c r="J63" s="1" t="str">
        <f t="shared" si="1"/>
        <v/>
      </c>
    </row>
    <row r="64" spans="2:10" x14ac:dyDescent="0.45">
      <c r="B64" s="6" t="str">
        <f t="shared" si="2"/>
        <v/>
      </c>
      <c r="E64" s="10"/>
      <c r="F64" s="10"/>
      <c r="J64" s="1" t="str">
        <f t="shared" si="1"/>
        <v/>
      </c>
    </row>
    <row r="65" spans="2:10" x14ac:dyDescent="0.45">
      <c r="B65" s="6" t="str">
        <f t="shared" si="2"/>
        <v/>
      </c>
      <c r="E65" s="10"/>
      <c r="F65" s="10"/>
      <c r="J65" s="1" t="str">
        <f t="shared" si="1"/>
        <v/>
      </c>
    </row>
    <row r="66" spans="2:10" x14ac:dyDescent="0.45">
      <c r="B66" s="6" t="str">
        <f t="shared" si="2"/>
        <v/>
      </c>
      <c r="E66" s="10"/>
      <c r="F66" s="10"/>
      <c r="J66" s="1" t="str">
        <f t="shared" si="1"/>
        <v/>
      </c>
    </row>
    <row r="67" spans="2:10" x14ac:dyDescent="0.45">
      <c r="B67" s="6" t="str">
        <f t="shared" si="2"/>
        <v/>
      </c>
      <c r="E67" s="10"/>
      <c r="F67" s="10"/>
      <c r="J67" s="1" t="str">
        <f t="shared" si="1"/>
        <v/>
      </c>
    </row>
    <row r="68" spans="2:10" x14ac:dyDescent="0.45">
      <c r="B68" s="6" t="str">
        <f t="shared" si="2"/>
        <v/>
      </c>
      <c r="E68" s="10"/>
      <c r="F68" s="10"/>
      <c r="J68" s="1" t="str">
        <f t="shared" ref="J68:J131" si="3">IF(E68="", "", IF(OR(D68="休",D68="有給"),0,ROUND((MOD(F68-E68,1)-TIME(0,G68,0))*24,2)))</f>
        <v/>
      </c>
    </row>
    <row r="69" spans="2:10" x14ac:dyDescent="0.45">
      <c r="B69" s="6" t="str">
        <f t="shared" si="2"/>
        <v/>
      </c>
      <c r="E69" s="10"/>
      <c r="F69" s="10"/>
      <c r="J69" s="1" t="str">
        <f t="shared" si="3"/>
        <v/>
      </c>
    </row>
    <row r="70" spans="2:10" x14ac:dyDescent="0.45">
      <c r="B70" s="6" t="str">
        <f t="shared" si="2"/>
        <v/>
      </c>
      <c r="E70" s="10"/>
      <c r="F70" s="10"/>
      <c r="J70" s="1" t="str">
        <f t="shared" si="3"/>
        <v/>
      </c>
    </row>
    <row r="71" spans="2:10" x14ac:dyDescent="0.45">
      <c r="B71" s="6" t="str">
        <f t="shared" ref="B71:B134" si="4">IF(A71="", "", TEXT(A71,"aaa"))</f>
        <v/>
      </c>
      <c r="E71" s="10"/>
      <c r="F71" s="10"/>
      <c r="J71" s="1" t="str">
        <f t="shared" si="3"/>
        <v/>
      </c>
    </row>
    <row r="72" spans="2:10" x14ac:dyDescent="0.45">
      <c r="B72" s="6" t="str">
        <f t="shared" si="4"/>
        <v/>
      </c>
      <c r="E72" s="10"/>
      <c r="F72" s="10"/>
      <c r="J72" s="1" t="str">
        <f t="shared" si="3"/>
        <v/>
      </c>
    </row>
    <row r="73" spans="2:10" x14ac:dyDescent="0.45">
      <c r="B73" s="6" t="str">
        <f t="shared" si="4"/>
        <v/>
      </c>
      <c r="E73" s="10"/>
      <c r="F73" s="10"/>
      <c r="J73" s="1" t="str">
        <f t="shared" si="3"/>
        <v/>
      </c>
    </row>
    <row r="74" spans="2:10" x14ac:dyDescent="0.45">
      <c r="B74" s="6" t="str">
        <f t="shared" si="4"/>
        <v/>
      </c>
      <c r="E74" s="10"/>
      <c r="F74" s="10"/>
      <c r="J74" s="1" t="str">
        <f t="shared" si="3"/>
        <v/>
      </c>
    </row>
    <row r="75" spans="2:10" x14ac:dyDescent="0.45">
      <c r="B75" s="6" t="str">
        <f t="shared" si="4"/>
        <v/>
      </c>
      <c r="E75" s="10"/>
      <c r="F75" s="10"/>
      <c r="J75" s="1" t="str">
        <f t="shared" si="3"/>
        <v/>
      </c>
    </row>
    <row r="76" spans="2:10" x14ac:dyDescent="0.45">
      <c r="B76" s="6" t="str">
        <f t="shared" si="4"/>
        <v/>
      </c>
      <c r="E76" s="10"/>
      <c r="F76" s="10"/>
      <c r="J76" s="1" t="str">
        <f t="shared" si="3"/>
        <v/>
      </c>
    </row>
    <row r="77" spans="2:10" x14ac:dyDescent="0.45">
      <c r="B77" s="6" t="str">
        <f t="shared" si="4"/>
        <v/>
      </c>
      <c r="E77" s="10"/>
      <c r="F77" s="10"/>
      <c r="J77" s="1" t="str">
        <f t="shared" si="3"/>
        <v/>
      </c>
    </row>
    <row r="78" spans="2:10" x14ac:dyDescent="0.45">
      <c r="B78" s="6" t="str">
        <f t="shared" si="4"/>
        <v/>
      </c>
      <c r="E78" s="10"/>
      <c r="F78" s="10"/>
      <c r="J78" s="1" t="str">
        <f t="shared" si="3"/>
        <v/>
      </c>
    </row>
    <row r="79" spans="2:10" x14ac:dyDescent="0.45">
      <c r="B79" s="6" t="str">
        <f t="shared" si="4"/>
        <v/>
      </c>
      <c r="E79" s="10"/>
      <c r="F79" s="10"/>
      <c r="J79" s="1" t="str">
        <f t="shared" si="3"/>
        <v/>
      </c>
    </row>
    <row r="80" spans="2:10" x14ac:dyDescent="0.45">
      <c r="B80" s="6" t="str">
        <f t="shared" si="4"/>
        <v/>
      </c>
      <c r="E80" s="10"/>
      <c r="F80" s="10"/>
      <c r="J80" s="1" t="str">
        <f t="shared" si="3"/>
        <v/>
      </c>
    </row>
    <row r="81" spans="2:10" x14ac:dyDescent="0.45">
      <c r="B81" s="6" t="str">
        <f t="shared" si="4"/>
        <v/>
      </c>
      <c r="E81" s="10"/>
      <c r="F81" s="10"/>
      <c r="J81" s="1" t="str">
        <f t="shared" si="3"/>
        <v/>
      </c>
    </row>
    <row r="82" spans="2:10" x14ac:dyDescent="0.45">
      <c r="B82" s="6" t="str">
        <f t="shared" si="4"/>
        <v/>
      </c>
      <c r="E82" s="10"/>
      <c r="F82" s="10"/>
      <c r="J82" s="1" t="str">
        <f t="shared" si="3"/>
        <v/>
      </c>
    </row>
    <row r="83" spans="2:10" x14ac:dyDescent="0.45">
      <c r="B83" s="6" t="str">
        <f t="shared" si="4"/>
        <v/>
      </c>
      <c r="E83" s="10"/>
      <c r="F83" s="10"/>
      <c r="J83" s="1" t="str">
        <f t="shared" si="3"/>
        <v/>
      </c>
    </row>
    <row r="84" spans="2:10" x14ac:dyDescent="0.45">
      <c r="B84" s="6" t="str">
        <f t="shared" si="4"/>
        <v/>
      </c>
      <c r="E84" s="10"/>
      <c r="F84" s="10"/>
      <c r="J84" s="1" t="str">
        <f t="shared" si="3"/>
        <v/>
      </c>
    </row>
    <row r="85" spans="2:10" x14ac:dyDescent="0.45">
      <c r="B85" s="6" t="str">
        <f t="shared" si="4"/>
        <v/>
      </c>
      <c r="E85" s="10"/>
      <c r="F85" s="10"/>
      <c r="J85" s="1" t="str">
        <f t="shared" si="3"/>
        <v/>
      </c>
    </row>
    <row r="86" spans="2:10" x14ac:dyDescent="0.45">
      <c r="B86" s="6" t="str">
        <f t="shared" si="4"/>
        <v/>
      </c>
      <c r="E86" s="10"/>
      <c r="F86" s="10"/>
      <c r="J86" s="1" t="str">
        <f t="shared" si="3"/>
        <v/>
      </c>
    </row>
    <row r="87" spans="2:10" x14ac:dyDescent="0.45">
      <c r="B87" s="6" t="str">
        <f t="shared" si="4"/>
        <v/>
      </c>
      <c r="E87" s="10"/>
      <c r="F87" s="10"/>
      <c r="J87" s="1" t="str">
        <f t="shared" si="3"/>
        <v/>
      </c>
    </row>
    <row r="88" spans="2:10" x14ac:dyDescent="0.45">
      <c r="B88" s="6" t="str">
        <f t="shared" si="4"/>
        <v/>
      </c>
      <c r="E88" s="10"/>
      <c r="F88" s="10"/>
      <c r="J88" s="1" t="str">
        <f t="shared" si="3"/>
        <v/>
      </c>
    </row>
    <row r="89" spans="2:10" x14ac:dyDescent="0.45">
      <c r="B89" s="6" t="str">
        <f t="shared" si="4"/>
        <v/>
      </c>
      <c r="E89" s="10"/>
      <c r="F89" s="10"/>
      <c r="J89" s="1" t="str">
        <f t="shared" si="3"/>
        <v/>
      </c>
    </row>
    <row r="90" spans="2:10" x14ac:dyDescent="0.45">
      <c r="B90" s="6" t="str">
        <f t="shared" si="4"/>
        <v/>
      </c>
      <c r="E90" s="10"/>
      <c r="F90" s="10"/>
      <c r="J90" s="1" t="str">
        <f t="shared" si="3"/>
        <v/>
      </c>
    </row>
    <row r="91" spans="2:10" x14ac:dyDescent="0.45">
      <c r="B91" s="6" t="str">
        <f t="shared" si="4"/>
        <v/>
      </c>
      <c r="E91" s="10"/>
      <c r="F91" s="10"/>
      <c r="J91" s="1" t="str">
        <f t="shared" si="3"/>
        <v/>
      </c>
    </row>
    <row r="92" spans="2:10" x14ac:dyDescent="0.45">
      <c r="B92" s="6" t="str">
        <f t="shared" si="4"/>
        <v/>
      </c>
      <c r="E92" s="10"/>
      <c r="F92" s="10"/>
      <c r="J92" s="1" t="str">
        <f t="shared" si="3"/>
        <v/>
      </c>
    </row>
    <row r="93" spans="2:10" x14ac:dyDescent="0.45">
      <c r="B93" s="6" t="str">
        <f t="shared" si="4"/>
        <v/>
      </c>
      <c r="E93" s="10"/>
      <c r="F93" s="10"/>
      <c r="J93" s="1" t="str">
        <f t="shared" si="3"/>
        <v/>
      </c>
    </row>
    <row r="94" spans="2:10" x14ac:dyDescent="0.45">
      <c r="B94" s="6" t="str">
        <f t="shared" si="4"/>
        <v/>
      </c>
      <c r="E94" s="10"/>
      <c r="F94" s="10"/>
      <c r="J94" s="1" t="str">
        <f t="shared" si="3"/>
        <v/>
      </c>
    </row>
    <row r="95" spans="2:10" x14ac:dyDescent="0.45">
      <c r="B95" s="6" t="str">
        <f t="shared" si="4"/>
        <v/>
      </c>
      <c r="E95" s="10"/>
      <c r="F95" s="10"/>
      <c r="J95" s="1" t="str">
        <f t="shared" si="3"/>
        <v/>
      </c>
    </row>
    <row r="96" spans="2:10" x14ac:dyDescent="0.45">
      <c r="B96" s="6" t="str">
        <f t="shared" si="4"/>
        <v/>
      </c>
      <c r="E96" s="10"/>
      <c r="F96" s="10"/>
      <c r="J96" s="1" t="str">
        <f t="shared" si="3"/>
        <v/>
      </c>
    </row>
    <row r="97" spans="2:10" x14ac:dyDescent="0.45">
      <c r="B97" s="6" t="str">
        <f t="shared" si="4"/>
        <v/>
      </c>
      <c r="E97" s="10"/>
      <c r="F97" s="10"/>
      <c r="J97" s="1" t="str">
        <f t="shared" si="3"/>
        <v/>
      </c>
    </row>
    <row r="98" spans="2:10" x14ac:dyDescent="0.45">
      <c r="B98" s="6" t="str">
        <f t="shared" si="4"/>
        <v/>
      </c>
      <c r="E98" s="10"/>
      <c r="F98" s="10"/>
      <c r="J98" s="1" t="str">
        <f t="shared" si="3"/>
        <v/>
      </c>
    </row>
    <row r="99" spans="2:10" x14ac:dyDescent="0.45">
      <c r="B99" s="6" t="str">
        <f t="shared" si="4"/>
        <v/>
      </c>
      <c r="E99" s="10"/>
      <c r="F99" s="10"/>
      <c r="J99" s="1" t="str">
        <f t="shared" si="3"/>
        <v/>
      </c>
    </row>
    <row r="100" spans="2:10" x14ac:dyDescent="0.45">
      <c r="B100" s="6" t="str">
        <f t="shared" si="4"/>
        <v/>
      </c>
      <c r="E100" s="10"/>
      <c r="F100" s="10"/>
      <c r="J100" s="1" t="str">
        <f t="shared" si="3"/>
        <v/>
      </c>
    </row>
    <row r="101" spans="2:10" x14ac:dyDescent="0.45">
      <c r="B101" s="6" t="str">
        <f t="shared" si="4"/>
        <v/>
      </c>
      <c r="E101" s="10"/>
      <c r="F101" s="10"/>
      <c r="J101" s="1" t="str">
        <f t="shared" si="3"/>
        <v/>
      </c>
    </row>
    <row r="102" spans="2:10" x14ac:dyDescent="0.45">
      <c r="B102" s="6" t="str">
        <f t="shared" si="4"/>
        <v/>
      </c>
      <c r="E102" s="10"/>
      <c r="F102" s="10"/>
      <c r="J102" s="1" t="str">
        <f t="shared" si="3"/>
        <v/>
      </c>
    </row>
    <row r="103" spans="2:10" x14ac:dyDescent="0.45">
      <c r="B103" s="6" t="str">
        <f t="shared" si="4"/>
        <v/>
      </c>
      <c r="E103" s="10"/>
      <c r="F103" s="10"/>
      <c r="J103" s="1" t="str">
        <f t="shared" si="3"/>
        <v/>
      </c>
    </row>
    <row r="104" spans="2:10" x14ac:dyDescent="0.45">
      <c r="B104" s="6" t="str">
        <f t="shared" si="4"/>
        <v/>
      </c>
      <c r="E104" s="10"/>
      <c r="F104" s="10"/>
      <c r="J104" s="1" t="str">
        <f t="shared" si="3"/>
        <v/>
      </c>
    </row>
    <row r="105" spans="2:10" x14ac:dyDescent="0.45">
      <c r="B105" s="6" t="str">
        <f t="shared" si="4"/>
        <v/>
      </c>
      <c r="E105" s="10"/>
      <c r="F105" s="10"/>
      <c r="J105" s="1" t="str">
        <f t="shared" si="3"/>
        <v/>
      </c>
    </row>
    <row r="106" spans="2:10" x14ac:dyDescent="0.45">
      <c r="B106" s="6" t="str">
        <f t="shared" si="4"/>
        <v/>
      </c>
      <c r="E106" s="10"/>
      <c r="F106" s="10"/>
      <c r="J106" s="1" t="str">
        <f t="shared" si="3"/>
        <v/>
      </c>
    </row>
    <row r="107" spans="2:10" x14ac:dyDescent="0.45">
      <c r="B107" s="6" t="str">
        <f t="shared" si="4"/>
        <v/>
      </c>
      <c r="E107" s="10"/>
      <c r="F107" s="10"/>
      <c r="J107" s="1" t="str">
        <f t="shared" si="3"/>
        <v/>
      </c>
    </row>
    <row r="108" spans="2:10" x14ac:dyDescent="0.45">
      <c r="B108" s="6" t="str">
        <f t="shared" si="4"/>
        <v/>
      </c>
      <c r="E108" s="10"/>
      <c r="F108" s="10"/>
      <c r="J108" s="1" t="str">
        <f t="shared" si="3"/>
        <v/>
      </c>
    </row>
    <row r="109" spans="2:10" x14ac:dyDescent="0.45">
      <c r="B109" s="6" t="str">
        <f t="shared" si="4"/>
        <v/>
      </c>
      <c r="E109" s="10"/>
      <c r="F109" s="10"/>
      <c r="J109" s="1" t="str">
        <f t="shared" si="3"/>
        <v/>
      </c>
    </row>
    <row r="110" spans="2:10" x14ac:dyDescent="0.45">
      <c r="B110" s="6" t="str">
        <f t="shared" si="4"/>
        <v/>
      </c>
      <c r="E110" s="10"/>
      <c r="F110" s="10"/>
      <c r="J110" s="1" t="str">
        <f t="shared" si="3"/>
        <v/>
      </c>
    </row>
    <row r="111" spans="2:10" x14ac:dyDescent="0.45">
      <c r="B111" s="6" t="str">
        <f t="shared" si="4"/>
        <v/>
      </c>
      <c r="E111" s="10"/>
      <c r="F111" s="10"/>
      <c r="J111" s="1" t="str">
        <f t="shared" si="3"/>
        <v/>
      </c>
    </row>
    <row r="112" spans="2:10" x14ac:dyDescent="0.45">
      <c r="B112" s="6" t="str">
        <f t="shared" si="4"/>
        <v/>
      </c>
      <c r="E112" s="10"/>
      <c r="F112" s="10"/>
      <c r="J112" s="1" t="str">
        <f t="shared" si="3"/>
        <v/>
      </c>
    </row>
    <row r="113" spans="2:10" x14ac:dyDescent="0.45">
      <c r="B113" s="6" t="str">
        <f t="shared" si="4"/>
        <v/>
      </c>
      <c r="E113" s="10"/>
      <c r="F113" s="10"/>
      <c r="J113" s="1" t="str">
        <f t="shared" si="3"/>
        <v/>
      </c>
    </row>
    <row r="114" spans="2:10" x14ac:dyDescent="0.45">
      <c r="B114" s="6" t="str">
        <f t="shared" si="4"/>
        <v/>
      </c>
      <c r="E114" s="10"/>
      <c r="F114" s="10"/>
      <c r="J114" s="1" t="str">
        <f t="shared" si="3"/>
        <v/>
      </c>
    </row>
    <row r="115" spans="2:10" x14ac:dyDescent="0.45">
      <c r="B115" s="6" t="str">
        <f t="shared" si="4"/>
        <v/>
      </c>
      <c r="E115" s="10"/>
      <c r="F115" s="10"/>
      <c r="J115" s="1" t="str">
        <f t="shared" si="3"/>
        <v/>
      </c>
    </row>
    <row r="116" spans="2:10" x14ac:dyDescent="0.45">
      <c r="B116" s="6" t="str">
        <f t="shared" si="4"/>
        <v/>
      </c>
      <c r="E116" s="10"/>
      <c r="F116" s="10"/>
      <c r="J116" s="1" t="str">
        <f t="shared" si="3"/>
        <v/>
      </c>
    </row>
    <row r="117" spans="2:10" x14ac:dyDescent="0.45">
      <c r="B117" s="6" t="str">
        <f t="shared" si="4"/>
        <v/>
      </c>
      <c r="E117" s="10"/>
      <c r="F117" s="10"/>
      <c r="J117" s="1" t="str">
        <f t="shared" si="3"/>
        <v/>
      </c>
    </row>
    <row r="118" spans="2:10" x14ac:dyDescent="0.45">
      <c r="B118" s="6" t="str">
        <f t="shared" si="4"/>
        <v/>
      </c>
      <c r="E118" s="10"/>
      <c r="F118" s="10"/>
      <c r="J118" s="1" t="str">
        <f t="shared" si="3"/>
        <v/>
      </c>
    </row>
    <row r="119" spans="2:10" x14ac:dyDescent="0.45">
      <c r="B119" s="6" t="str">
        <f t="shared" si="4"/>
        <v/>
      </c>
      <c r="E119" s="10"/>
      <c r="F119" s="10"/>
      <c r="J119" s="1" t="str">
        <f t="shared" si="3"/>
        <v/>
      </c>
    </row>
    <row r="120" spans="2:10" x14ac:dyDescent="0.45">
      <c r="B120" s="6" t="str">
        <f t="shared" si="4"/>
        <v/>
      </c>
      <c r="E120" s="10"/>
      <c r="F120" s="10"/>
      <c r="J120" s="1" t="str">
        <f t="shared" si="3"/>
        <v/>
      </c>
    </row>
    <row r="121" spans="2:10" x14ac:dyDescent="0.45">
      <c r="B121" s="6" t="str">
        <f t="shared" si="4"/>
        <v/>
      </c>
      <c r="E121" s="10"/>
      <c r="F121" s="10"/>
      <c r="J121" s="1" t="str">
        <f t="shared" si="3"/>
        <v/>
      </c>
    </row>
    <row r="122" spans="2:10" x14ac:dyDescent="0.45">
      <c r="B122" s="6" t="str">
        <f t="shared" si="4"/>
        <v/>
      </c>
      <c r="E122" s="10"/>
      <c r="F122" s="10"/>
      <c r="J122" s="1" t="str">
        <f t="shared" si="3"/>
        <v/>
      </c>
    </row>
    <row r="123" spans="2:10" x14ac:dyDescent="0.45">
      <c r="B123" s="6" t="str">
        <f t="shared" si="4"/>
        <v/>
      </c>
      <c r="E123" s="10"/>
      <c r="F123" s="10"/>
      <c r="J123" s="1" t="str">
        <f t="shared" si="3"/>
        <v/>
      </c>
    </row>
    <row r="124" spans="2:10" x14ac:dyDescent="0.45">
      <c r="B124" s="6" t="str">
        <f t="shared" si="4"/>
        <v/>
      </c>
      <c r="E124" s="10"/>
      <c r="F124" s="10"/>
      <c r="J124" s="1" t="str">
        <f t="shared" si="3"/>
        <v/>
      </c>
    </row>
    <row r="125" spans="2:10" x14ac:dyDescent="0.45">
      <c r="B125" s="6" t="str">
        <f t="shared" si="4"/>
        <v/>
      </c>
      <c r="E125" s="10"/>
      <c r="F125" s="10"/>
      <c r="J125" s="1" t="str">
        <f t="shared" si="3"/>
        <v/>
      </c>
    </row>
    <row r="126" spans="2:10" x14ac:dyDescent="0.45">
      <c r="B126" s="6" t="str">
        <f t="shared" si="4"/>
        <v/>
      </c>
      <c r="E126" s="10"/>
      <c r="F126" s="10"/>
      <c r="J126" s="1" t="str">
        <f t="shared" si="3"/>
        <v/>
      </c>
    </row>
    <row r="127" spans="2:10" x14ac:dyDescent="0.45">
      <c r="B127" s="6" t="str">
        <f t="shared" si="4"/>
        <v/>
      </c>
      <c r="E127" s="10"/>
      <c r="F127" s="10"/>
      <c r="J127" s="1" t="str">
        <f t="shared" si="3"/>
        <v/>
      </c>
    </row>
    <row r="128" spans="2:10" x14ac:dyDescent="0.45">
      <c r="B128" s="6" t="str">
        <f t="shared" si="4"/>
        <v/>
      </c>
      <c r="E128" s="10"/>
      <c r="F128" s="10"/>
      <c r="J128" s="1" t="str">
        <f t="shared" si="3"/>
        <v/>
      </c>
    </row>
    <row r="129" spans="2:10" x14ac:dyDescent="0.45">
      <c r="B129" s="6" t="str">
        <f t="shared" si="4"/>
        <v/>
      </c>
      <c r="E129" s="10"/>
      <c r="F129" s="10"/>
      <c r="J129" s="1" t="str">
        <f t="shared" si="3"/>
        <v/>
      </c>
    </row>
    <row r="130" spans="2:10" x14ac:dyDescent="0.45">
      <c r="B130" s="6" t="str">
        <f t="shared" si="4"/>
        <v/>
      </c>
      <c r="E130" s="10"/>
      <c r="F130" s="10"/>
      <c r="J130" s="1" t="str">
        <f t="shared" si="3"/>
        <v/>
      </c>
    </row>
    <row r="131" spans="2:10" x14ac:dyDescent="0.45">
      <c r="B131" s="6" t="str">
        <f t="shared" si="4"/>
        <v/>
      </c>
      <c r="E131" s="10"/>
      <c r="F131" s="10"/>
      <c r="J131" s="1" t="str">
        <f t="shared" si="3"/>
        <v/>
      </c>
    </row>
    <row r="132" spans="2:10" x14ac:dyDescent="0.45">
      <c r="B132" s="6" t="str">
        <f t="shared" si="4"/>
        <v/>
      </c>
      <c r="E132" s="10"/>
      <c r="F132" s="10"/>
      <c r="J132" s="1" t="str">
        <f t="shared" ref="J132:J195" si="5">IF(E132="", "", IF(OR(D132="休",D132="有給"),0,ROUND((MOD(F132-E132,1)-TIME(0,G132,0))*24,2)))</f>
        <v/>
      </c>
    </row>
    <row r="133" spans="2:10" x14ac:dyDescent="0.45">
      <c r="B133" s="6" t="str">
        <f t="shared" si="4"/>
        <v/>
      </c>
      <c r="E133" s="10"/>
      <c r="F133" s="10"/>
      <c r="J133" s="1" t="str">
        <f t="shared" si="5"/>
        <v/>
      </c>
    </row>
    <row r="134" spans="2:10" x14ac:dyDescent="0.45">
      <c r="B134" s="6" t="str">
        <f t="shared" si="4"/>
        <v/>
      </c>
      <c r="E134" s="10"/>
      <c r="F134" s="10"/>
      <c r="J134" s="1" t="str">
        <f t="shared" si="5"/>
        <v/>
      </c>
    </row>
    <row r="135" spans="2:10" x14ac:dyDescent="0.45">
      <c r="B135" s="6" t="str">
        <f t="shared" ref="B135:B198" si="6">IF(A135="", "", TEXT(A135,"aaa"))</f>
        <v/>
      </c>
      <c r="E135" s="10"/>
      <c r="F135" s="10"/>
      <c r="J135" s="1" t="str">
        <f t="shared" si="5"/>
        <v/>
      </c>
    </row>
    <row r="136" spans="2:10" x14ac:dyDescent="0.45">
      <c r="B136" s="6" t="str">
        <f t="shared" si="6"/>
        <v/>
      </c>
      <c r="E136" s="10"/>
      <c r="F136" s="10"/>
      <c r="J136" s="1" t="str">
        <f t="shared" si="5"/>
        <v/>
      </c>
    </row>
    <row r="137" spans="2:10" x14ac:dyDescent="0.45">
      <c r="B137" s="6" t="str">
        <f t="shared" si="6"/>
        <v/>
      </c>
      <c r="E137" s="10"/>
      <c r="F137" s="10"/>
      <c r="J137" s="1" t="str">
        <f t="shared" si="5"/>
        <v/>
      </c>
    </row>
    <row r="138" spans="2:10" x14ac:dyDescent="0.45">
      <c r="B138" s="6" t="str">
        <f t="shared" si="6"/>
        <v/>
      </c>
      <c r="E138" s="10"/>
      <c r="F138" s="10"/>
      <c r="J138" s="1" t="str">
        <f t="shared" si="5"/>
        <v/>
      </c>
    </row>
    <row r="139" spans="2:10" x14ac:dyDescent="0.45">
      <c r="B139" s="6" t="str">
        <f t="shared" si="6"/>
        <v/>
      </c>
      <c r="E139" s="10"/>
      <c r="F139" s="10"/>
      <c r="J139" s="1" t="str">
        <f t="shared" si="5"/>
        <v/>
      </c>
    </row>
    <row r="140" spans="2:10" x14ac:dyDescent="0.45">
      <c r="B140" s="6" t="str">
        <f t="shared" si="6"/>
        <v/>
      </c>
      <c r="E140" s="10"/>
      <c r="F140" s="10"/>
      <c r="J140" s="1" t="str">
        <f t="shared" si="5"/>
        <v/>
      </c>
    </row>
    <row r="141" spans="2:10" x14ac:dyDescent="0.45">
      <c r="B141" s="6" t="str">
        <f t="shared" si="6"/>
        <v/>
      </c>
      <c r="E141" s="10"/>
      <c r="F141" s="10"/>
      <c r="J141" s="1" t="str">
        <f t="shared" si="5"/>
        <v/>
      </c>
    </row>
    <row r="142" spans="2:10" x14ac:dyDescent="0.45">
      <c r="B142" s="6" t="str">
        <f t="shared" si="6"/>
        <v/>
      </c>
      <c r="E142" s="10"/>
      <c r="F142" s="10"/>
      <c r="J142" s="1" t="str">
        <f t="shared" si="5"/>
        <v/>
      </c>
    </row>
    <row r="143" spans="2:10" x14ac:dyDescent="0.45">
      <c r="B143" s="6" t="str">
        <f t="shared" si="6"/>
        <v/>
      </c>
      <c r="E143" s="10"/>
      <c r="F143" s="10"/>
      <c r="J143" s="1" t="str">
        <f t="shared" si="5"/>
        <v/>
      </c>
    </row>
    <row r="144" spans="2:10" x14ac:dyDescent="0.45">
      <c r="B144" s="6" t="str">
        <f t="shared" si="6"/>
        <v/>
      </c>
      <c r="E144" s="10"/>
      <c r="F144" s="10"/>
      <c r="J144" s="1" t="str">
        <f t="shared" si="5"/>
        <v/>
      </c>
    </row>
    <row r="145" spans="2:10" x14ac:dyDescent="0.45">
      <c r="B145" s="6" t="str">
        <f t="shared" si="6"/>
        <v/>
      </c>
      <c r="E145" s="10"/>
      <c r="F145" s="10"/>
      <c r="J145" s="1" t="str">
        <f t="shared" si="5"/>
        <v/>
      </c>
    </row>
    <row r="146" spans="2:10" x14ac:dyDescent="0.45">
      <c r="B146" s="6" t="str">
        <f t="shared" si="6"/>
        <v/>
      </c>
      <c r="E146" s="10"/>
      <c r="F146" s="10"/>
      <c r="J146" s="1" t="str">
        <f t="shared" si="5"/>
        <v/>
      </c>
    </row>
    <row r="147" spans="2:10" x14ac:dyDescent="0.45">
      <c r="B147" s="6" t="str">
        <f t="shared" si="6"/>
        <v/>
      </c>
      <c r="E147" s="10"/>
      <c r="F147" s="10"/>
      <c r="J147" s="1" t="str">
        <f t="shared" si="5"/>
        <v/>
      </c>
    </row>
    <row r="148" spans="2:10" x14ac:dyDescent="0.45">
      <c r="B148" s="6" t="str">
        <f t="shared" si="6"/>
        <v/>
      </c>
      <c r="E148" s="10"/>
      <c r="F148" s="10"/>
      <c r="J148" s="1" t="str">
        <f t="shared" si="5"/>
        <v/>
      </c>
    </row>
    <row r="149" spans="2:10" x14ac:dyDescent="0.45">
      <c r="B149" s="6" t="str">
        <f t="shared" si="6"/>
        <v/>
      </c>
      <c r="E149" s="10"/>
      <c r="F149" s="10"/>
      <c r="J149" s="1" t="str">
        <f t="shared" si="5"/>
        <v/>
      </c>
    </row>
    <row r="150" spans="2:10" x14ac:dyDescent="0.45">
      <c r="B150" s="6" t="str">
        <f t="shared" si="6"/>
        <v/>
      </c>
      <c r="E150" s="10"/>
      <c r="F150" s="10"/>
      <c r="J150" s="1" t="str">
        <f t="shared" si="5"/>
        <v/>
      </c>
    </row>
    <row r="151" spans="2:10" x14ac:dyDescent="0.45">
      <c r="B151" s="6" t="str">
        <f t="shared" si="6"/>
        <v/>
      </c>
      <c r="E151" s="10"/>
      <c r="F151" s="10"/>
      <c r="J151" s="1" t="str">
        <f t="shared" si="5"/>
        <v/>
      </c>
    </row>
    <row r="152" spans="2:10" x14ac:dyDescent="0.45">
      <c r="B152" s="6" t="str">
        <f t="shared" si="6"/>
        <v/>
      </c>
      <c r="E152" s="10"/>
      <c r="F152" s="10"/>
      <c r="J152" s="1" t="str">
        <f t="shared" si="5"/>
        <v/>
      </c>
    </row>
    <row r="153" spans="2:10" x14ac:dyDescent="0.45">
      <c r="B153" s="6" t="str">
        <f t="shared" si="6"/>
        <v/>
      </c>
      <c r="E153" s="10"/>
      <c r="F153" s="10"/>
      <c r="J153" s="1" t="str">
        <f t="shared" si="5"/>
        <v/>
      </c>
    </row>
    <row r="154" spans="2:10" x14ac:dyDescent="0.45">
      <c r="B154" s="6" t="str">
        <f t="shared" si="6"/>
        <v/>
      </c>
      <c r="E154" s="10"/>
      <c r="F154" s="10"/>
      <c r="J154" s="1" t="str">
        <f t="shared" si="5"/>
        <v/>
      </c>
    </row>
    <row r="155" spans="2:10" x14ac:dyDescent="0.45">
      <c r="B155" s="6" t="str">
        <f t="shared" si="6"/>
        <v/>
      </c>
      <c r="E155" s="10"/>
      <c r="F155" s="10"/>
      <c r="J155" s="1" t="str">
        <f t="shared" si="5"/>
        <v/>
      </c>
    </row>
    <row r="156" spans="2:10" x14ac:dyDescent="0.45">
      <c r="B156" s="6" t="str">
        <f t="shared" si="6"/>
        <v/>
      </c>
      <c r="E156" s="10"/>
      <c r="F156" s="10"/>
      <c r="J156" s="1" t="str">
        <f t="shared" si="5"/>
        <v/>
      </c>
    </row>
    <row r="157" spans="2:10" x14ac:dyDescent="0.45">
      <c r="B157" s="6" t="str">
        <f t="shared" si="6"/>
        <v/>
      </c>
      <c r="E157" s="10"/>
      <c r="F157" s="10"/>
      <c r="J157" s="1" t="str">
        <f t="shared" si="5"/>
        <v/>
      </c>
    </row>
    <row r="158" spans="2:10" x14ac:dyDescent="0.45">
      <c r="B158" s="6" t="str">
        <f t="shared" si="6"/>
        <v/>
      </c>
      <c r="E158" s="10"/>
      <c r="F158" s="10"/>
      <c r="J158" s="1" t="str">
        <f t="shared" si="5"/>
        <v/>
      </c>
    </row>
    <row r="159" spans="2:10" x14ac:dyDescent="0.45">
      <c r="B159" s="6" t="str">
        <f t="shared" si="6"/>
        <v/>
      </c>
      <c r="E159" s="10"/>
      <c r="F159" s="10"/>
      <c r="J159" s="1" t="str">
        <f t="shared" si="5"/>
        <v/>
      </c>
    </row>
    <row r="160" spans="2:10" x14ac:dyDescent="0.45">
      <c r="B160" s="6" t="str">
        <f t="shared" si="6"/>
        <v/>
      </c>
      <c r="E160" s="10"/>
      <c r="F160" s="10"/>
      <c r="J160" s="1" t="str">
        <f t="shared" si="5"/>
        <v/>
      </c>
    </row>
    <row r="161" spans="2:10" x14ac:dyDescent="0.45">
      <c r="B161" s="6" t="str">
        <f t="shared" si="6"/>
        <v/>
      </c>
      <c r="E161" s="10"/>
      <c r="F161" s="10"/>
      <c r="J161" s="1" t="str">
        <f t="shared" si="5"/>
        <v/>
      </c>
    </row>
    <row r="162" spans="2:10" x14ac:dyDescent="0.45">
      <c r="B162" s="6" t="str">
        <f t="shared" si="6"/>
        <v/>
      </c>
      <c r="E162" s="10"/>
      <c r="F162" s="10"/>
      <c r="J162" s="1" t="str">
        <f t="shared" si="5"/>
        <v/>
      </c>
    </row>
    <row r="163" spans="2:10" x14ac:dyDescent="0.45">
      <c r="B163" s="6" t="str">
        <f t="shared" si="6"/>
        <v/>
      </c>
      <c r="E163" s="10"/>
      <c r="F163" s="10"/>
      <c r="J163" s="1" t="str">
        <f t="shared" si="5"/>
        <v/>
      </c>
    </row>
    <row r="164" spans="2:10" x14ac:dyDescent="0.45">
      <c r="B164" s="6" t="str">
        <f t="shared" si="6"/>
        <v/>
      </c>
      <c r="E164" s="10"/>
      <c r="F164" s="10"/>
      <c r="J164" s="1" t="str">
        <f t="shared" si="5"/>
        <v/>
      </c>
    </row>
    <row r="165" spans="2:10" x14ac:dyDescent="0.45">
      <c r="B165" s="6" t="str">
        <f t="shared" si="6"/>
        <v/>
      </c>
      <c r="E165" s="10"/>
      <c r="F165" s="10"/>
      <c r="J165" s="1" t="str">
        <f t="shared" si="5"/>
        <v/>
      </c>
    </row>
    <row r="166" spans="2:10" x14ac:dyDescent="0.45">
      <c r="B166" s="6" t="str">
        <f t="shared" si="6"/>
        <v/>
      </c>
      <c r="E166" s="10"/>
      <c r="F166" s="10"/>
      <c r="J166" s="1" t="str">
        <f t="shared" si="5"/>
        <v/>
      </c>
    </row>
    <row r="167" spans="2:10" x14ac:dyDescent="0.45">
      <c r="B167" s="6" t="str">
        <f t="shared" si="6"/>
        <v/>
      </c>
      <c r="E167" s="10"/>
      <c r="F167" s="10"/>
      <c r="J167" s="1" t="str">
        <f t="shared" si="5"/>
        <v/>
      </c>
    </row>
    <row r="168" spans="2:10" x14ac:dyDescent="0.45">
      <c r="B168" s="6" t="str">
        <f t="shared" si="6"/>
        <v/>
      </c>
      <c r="E168" s="10"/>
      <c r="F168" s="10"/>
      <c r="J168" s="1" t="str">
        <f t="shared" si="5"/>
        <v/>
      </c>
    </row>
    <row r="169" spans="2:10" x14ac:dyDescent="0.45">
      <c r="B169" s="6" t="str">
        <f t="shared" si="6"/>
        <v/>
      </c>
      <c r="E169" s="10"/>
      <c r="F169" s="10"/>
      <c r="J169" s="1" t="str">
        <f t="shared" si="5"/>
        <v/>
      </c>
    </row>
    <row r="170" spans="2:10" x14ac:dyDescent="0.45">
      <c r="B170" s="6" t="str">
        <f t="shared" si="6"/>
        <v/>
      </c>
      <c r="E170" s="10"/>
      <c r="F170" s="10"/>
      <c r="J170" s="1" t="str">
        <f t="shared" si="5"/>
        <v/>
      </c>
    </row>
    <row r="171" spans="2:10" x14ac:dyDescent="0.45">
      <c r="B171" s="6" t="str">
        <f t="shared" si="6"/>
        <v/>
      </c>
      <c r="E171" s="10"/>
      <c r="F171" s="10"/>
      <c r="J171" s="1" t="str">
        <f t="shared" si="5"/>
        <v/>
      </c>
    </row>
    <row r="172" spans="2:10" x14ac:dyDescent="0.45">
      <c r="B172" s="6" t="str">
        <f t="shared" si="6"/>
        <v/>
      </c>
      <c r="E172" s="10"/>
      <c r="F172" s="10"/>
      <c r="J172" s="1" t="str">
        <f t="shared" si="5"/>
        <v/>
      </c>
    </row>
    <row r="173" spans="2:10" x14ac:dyDescent="0.45">
      <c r="B173" s="6" t="str">
        <f t="shared" si="6"/>
        <v/>
      </c>
      <c r="E173" s="10"/>
      <c r="F173" s="10"/>
      <c r="J173" s="1" t="str">
        <f t="shared" si="5"/>
        <v/>
      </c>
    </row>
    <row r="174" spans="2:10" x14ac:dyDescent="0.45">
      <c r="B174" s="6" t="str">
        <f t="shared" si="6"/>
        <v/>
      </c>
      <c r="E174" s="10"/>
      <c r="F174" s="10"/>
      <c r="J174" s="1" t="str">
        <f t="shared" si="5"/>
        <v/>
      </c>
    </row>
    <row r="175" spans="2:10" x14ac:dyDescent="0.45">
      <c r="B175" s="6" t="str">
        <f t="shared" si="6"/>
        <v/>
      </c>
      <c r="E175" s="10"/>
      <c r="F175" s="10"/>
      <c r="J175" s="1" t="str">
        <f t="shared" si="5"/>
        <v/>
      </c>
    </row>
    <row r="176" spans="2:10" x14ac:dyDescent="0.45">
      <c r="B176" s="6" t="str">
        <f t="shared" si="6"/>
        <v/>
      </c>
      <c r="E176" s="10"/>
      <c r="F176" s="10"/>
      <c r="J176" s="1" t="str">
        <f t="shared" si="5"/>
        <v/>
      </c>
    </row>
    <row r="177" spans="2:10" x14ac:dyDescent="0.45">
      <c r="B177" s="6" t="str">
        <f t="shared" si="6"/>
        <v/>
      </c>
      <c r="E177" s="10"/>
      <c r="F177" s="10"/>
      <c r="J177" s="1" t="str">
        <f t="shared" si="5"/>
        <v/>
      </c>
    </row>
    <row r="178" spans="2:10" x14ac:dyDescent="0.45">
      <c r="B178" s="6" t="str">
        <f t="shared" si="6"/>
        <v/>
      </c>
      <c r="E178" s="10"/>
      <c r="F178" s="10"/>
      <c r="J178" s="1" t="str">
        <f t="shared" si="5"/>
        <v/>
      </c>
    </row>
    <row r="179" spans="2:10" x14ac:dyDescent="0.45">
      <c r="B179" s="6" t="str">
        <f t="shared" si="6"/>
        <v/>
      </c>
      <c r="E179" s="10"/>
      <c r="F179" s="10"/>
      <c r="J179" s="1" t="str">
        <f t="shared" si="5"/>
        <v/>
      </c>
    </row>
    <row r="180" spans="2:10" x14ac:dyDescent="0.45">
      <c r="B180" s="6" t="str">
        <f t="shared" si="6"/>
        <v/>
      </c>
      <c r="E180" s="10"/>
      <c r="F180" s="10"/>
      <c r="J180" s="1" t="str">
        <f t="shared" si="5"/>
        <v/>
      </c>
    </row>
    <row r="181" spans="2:10" x14ac:dyDescent="0.45">
      <c r="B181" s="6" t="str">
        <f t="shared" si="6"/>
        <v/>
      </c>
      <c r="E181" s="10"/>
      <c r="F181" s="10"/>
      <c r="J181" s="1" t="str">
        <f t="shared" si="5"/>
        <v/>
      </c>
    </row>
    <row r="182" spans="2:10" x14ac:dyDescent="0.45">
      <c r="B182" s="6" t="str">
        <f t="shared" si="6"/>
        <v/>
      </c>
      <c r="E182" s="10"/>
      <c r="F182" s="10"/>
      <c r="J182" s="1" t="str">
        <f t="shared" si="5"/>
        <v/>
      </c>
    </row>
    <row r="183" spans="2:10" x14ac:dyDescent="0.45">
      <c r="B183" s="6" t="str">
        <f t="shared" si="6"/>
        <v/>
      </c>
      <c r="E183" s="10"/>
      <c r="F183" s="10"/>
      <c r="J183" s="1" t="str">
        <f t="shared" si="5"/>
        <v/>
      </c>
    </row>
    <row r="184" spans="2:10" x14ac:dyDescent="0.45">
      <c r="B184" s="6" t="str">
        <f t="shared" si="6"/>
        <v/>
      </c>
      <c r="E184" s="10"/>
      <c r="F184" s="10"/>
      <c r="J184" s="1" t="str">
        <f t="shared" si="5"/>
        <v/>
      </c>
    </row>
    <row r="185" spans="2:10" x14ac:dyDescent="0.45">
      <c r="B185" s="6" t="str">
        <f t="shared" si="6"/>
        <v/>
      </c>
      <c r="E185" s="10"/>
      <c r="F185" s="10"/>
      <c r="J185" s="1" t="str">
        <f t="shared" si="5"/>
        <v/>
      </c>
    </row>
    <row r="186" spans="2:10" x14ac:dyDescent="0.45">
      <c r="B186" s="6" t="str">
        <f t="shared" si="6"/>
        <v/>
      </c>
      <c r="E186" s="10"/>
      <c r="F186" s="10"/>
      <c r="J186" s="1" t="str">
        <f t="shared" si="5"/>
        <v/>
      </c>
    </row>
    <row r="187" spans="2:10" x14ac:dyDescent="0.45">
      <c r="B187" s="6" t="str">
        <f t="shared" si="6"/>
        <v/>
      </c>
      <c r="E187" s="10"/>
      <c r="F187" s="10"/>
      <c r="J187" s="1" t="str">
        <f t="shared" si="5"/>
        <v/>
      </c>
    </row>
    <row r="188" spans="2:10" x14ac:dyDescent="0.45">
      <c r="B188" s="6" t="str">
        <f t="shared" si="6"/>
        <v/>
      </c>
      <c r="E188" s="10"/>
      <c r="F188" s="10"/>
      <c r="J188" s="1" t="str">
        <f t="shared" si="5"/>
        <v/>
      </c>
    </row>
    <row r="189" spans="2:10" x14ac:dyDescent="0.45">
      <c r="B189" s="6" t="str">
        <f t="shared" si="6"/>
        <v/>
      </c>
      <c r="E189" s="10"/>
      <c r="F189" s="10"/>
      <c r="J189" s="1" t="str">
        <f t="shared" si="5"/>
        <v/>
      </c>
    </row>
    <row r="190" spans="2:10" x14ac:dyDescent="0.45">
      <c r="B190" s="6" t="str">
        <f t="shared" si="6"/>
        <v/>
      </c>
      <c r="E190" s="10"/>
      <c r="F190" s="10"/>
      <c r="J190" s="1" t="str">
        <f t="shared" si="5"/>
        <v/>
      </c>
    </row>
    <row r="191" spans="2:10" x14ac:dyDescent="0.45">
      <c r="B191" s="6" t="str">
        <f t="shared" si="6"/>
        <v/>
      </c>
      <c r="E191" s="10"/>
      <c r="F191" s="10"/>
      <c r="J191" s="1" t="str">
        <f t="shared" si="5"/>
        <v/>
      </c>
    </row>
    <row r="192" spans="2:10" x14ac:dyDescent="0.45">
      <c r="B192" s="6" t="str">
        <f t="shared" si="6"/>
        <v/>
      </c>
      <c r="E192" s="10"/>
      <c r="F192" s="10"/>
      <c r="J192" s="1" t="str">
        <f t="shared" si="5"/>
        <v/>
      </c>
    </row>
    <row r="193" spans="2:10" x14ac:dyDescent="0.45">
      <c r="B193" s="6" t="str">
        <f t="shared" si="6"/>
        <v/>
      </c>
      <c r="E193" s="10"/>
      <c r="F193" s="10"/>
      <c r="J193" s="1" t="str">
        <f t="shared" si="5"/>
        <v/>
      </c>
    </row>
    <row r="194" spans="2:10" x14ac:dyDescent="0.45">
      <c r="B194" s="6" t="str">
        <f t="shared" si="6"/>
        <v/>
      </c>
      <c r="E194" s="10"/>
      <c r="F194" s="10"/>
      <c r="J194" s="1" t="str">
        <f t="shared" si="5"/>
        <v/>
      </c>
    </row>
    <row r="195" spans="2:10" x14ac:dyDescent="0.45">
      <c r="B195" s="6" t="str">
        <f t="shared" si="6"/>
        <v/>
      </c>
      <c r="E195" s="10"/>
      <c r="F195" s="10"/>
      <c r="J195" s="1" t="str">
        <f t="shared" si="5"/>
        <v/>
      </c>
    </row>
    <row r="196" spans="2:10" x14ac:dyDescent="0.45">
      <c r="B196" s="6" t="str">
        <f t="shared" si="6"/>
        <v/>
      </c>
      <c r="E196" s="10"/>
      <c r="F196" s="10"/>
      <c r="J196" s="1" t="str">
        <f t="shared" ref="J196:J259" si="7">IF(E196="", "", IF(OR(D196="休",D196="有給"),0,ROUND((MOD(F196-E196,1)-TIME(0,G196,0))*24,2)))</f>
        <v/>
      </c>
    </row>
    <row r="197" spans="2:10" x14ac:dyDescent="0.45">
      <c r="B197" s="6" t="str">
        <f t="shared" si="6"/>
        <v/>
      </c>
      <c r="E197" s="10"/>
      <c r="F197" s="10"/>
      <c r="J197" s="1" t="str">
        <f t="shared" si="7"/>
        <v/>
      </c>
    </row>
    <row r="198" spans="2:10" x14ac:dyDescent="0.45">
      <c r="B198" s="6" t="str">
        <f t="shared" si="6"/>
        <v/>
      </c>
      <c r="E198" s="10"/>
      <c r="F198" s="10"/>
      <c r="J198" s="1" t="str">
        <f t="shared" si="7"/>
        <v/>
      </c>
    </row>
    <row r="199" spans="2:10" x14ac:dyDescent="0.45">
      <c r="B199" s="6" t="str">
        <f t="shared" ref="B199:B262" si="8">IF(A199="", "", TEXT(A199,"aaa"))</f>
        <v/>
      </c>
      <c r="E199" s="10"/>
      <c r="F199" s="10"/>
      <c r="J199" s="1" t="str">
        <f t="shared" si="7"/>
        <v/>
      </c>
    </row>
    <row r="200" spans="2:10" x14ac:dyDescent="0.45">
      <c r="B200" s="6" t="str">
        <f t="shared" si="8"/>
        <v/>
      </c>
      <c r="E200" s="10"/>
      <c r="F200" s="10"/>
      <c r="J200" s="1" t="str">
        <f t="shared" si="7"/>
        <v/>
      </c>
    </row>
    <row r="201" spans="2:10" x14ac:dyDescent="0.45">
      <c r="B201" s="6" t="str">
        <f t="shared" si="8"/>
        <v/>
      </c>
      <c r="E201" s="10"/>
      <c r="F201" s="10"/>
      <c r="J201" s="1" t="str">
        <f t="shared" si="7"/>
        <v/>
      </c>
    </row>
    <row r="202" spans="2:10" x14ac:dyDescent="0.45">
      <c r="B202" s="6" t="str">
        <f t="shared" si="8"/>
        <v/>
      </c>
      <c r="E202" s="10"/>
      <c r="F202" s="10"/>
      <c r="J202" s="1" t="str">
        <f t="shared" si="7"/>
        <v/>
      </c>
    </row>
    <row r="203" spans="2:10" x14ac:dyDescent="0.45">
      <c r="B203" s="6" t="str">
        <f t="shared" si="8"/>
        <v/>
      </c>
      <c r="E203" s="10"/>
      <c r="F203" s="10"/>
      <c r="J203" s="1" t="str">
        <f t="shared" si="7"/>
        <v/>
      </c>
    </row>
    <row r="204" spans="2:10" x14ac:dyDescent="0.45">
      <c r="B204" s="6" t="str">
        <f t="shared" si="8"/>
        <v/>
      </c>
      <c r="E204" s="10"/>
      <c r="F204" s="10"/>
      <c r="J204" s="1" t="str">
        <f t="shared" si="7"/>
        <v/>
      </c>
    </row>
    <row r="205" spans="2:10" x14ac:dyDescent="0.45">
      <c r="B205" s="6" t="str">
        <f t="shared" si="8"/>
        <v/>
      </c>
      <c r="E205" s="10"/>
      <c r="F205" s="10"/>
      <c r="J205" s="1" t="str">
        <f t="shared" si="7"/>
        <v/>
      </c>
    </row>
    <row r="206" spans="2:10" x14ac:dyDescent="0.45">
      <c r="B206" s="6" t="str">
        <f t="shared" si="8"/>
        <v/>
      </c>
      <c r="E206" s="10"/>
      <c r="F206" s="10"/>
      <c r="J206" s="1" t="str">
        <f t="shared" si="7"/>
        <v/>
      </c>
    </row>
    <row r="207" spans="2:10" x14ac:dyDescent="0.45">
      <c r="B207" s="6" t="str">
        <f t="shared" si="8"/>
        <v/>
      </c>
      <c r="E207" s="10"/>
      <c r="F207" s="10"/>
      <c r="J207" s="1" t="str">
        <f t="shared" si="7"/>
        <v/>
      </c>
    </row>
    <row r="208" spans="2:10" x14ac:dyDescent="0.45">
      <c r="B208" s="6" t="str">
        <f t="shared" si="8"/>
        <v/>
      </c>
      <c r="E208" s="10"/>
      <c r="F208" s="10"/>
      <c r="J208" s="1" t="str">
        <f t="shared" si="7"/>
        <v/>
      </c>
    </row>
    <row r="209" spans="2:10" x14ac:dyDescent="0.45">
      <c r="B209" s="6" t="str">
        <f t="shared" si="8"/>
        <v/>
      </c>
      <c r="E209" s="10"/>
      <c r="F209" s="10"/>
      <c r="J209" s="1" t="str">
        <f t="shared" si="7"/>
        <v/>
      </c>
    </row>
    <row r="210" spans="2:10" x14ac:dyDescent="0.45">
      <c r="B210" s="6" t="str">
        <f t="shared" si="8"/>
        <v/>
      </c>
      <c r="E210" s="10"/>
      <c r="F210" s="10"/>
      <c r="J210" s="1" t="str">
        <f t="shared" si="7"/>
        <v/>
      </c>
    </row>
    <row r="211" spans="2:10" x14ac:dyDescent="0.45">
      <c r="B211" s="6" t="str">
        <f t="shared" si="8"/>
        <v/>
      </c>
      <c r="E211" s="10"/>
      <c r="F211" s="10"/>
      <c r="J211" s="1" t="str">
        <f t="shared" si="7"/>
        <v/>
      </c>
    </row>
    <row r="212" spans="2:10" x14ac:dyDescent="0.45">
      <c r="B212" s="6" t="str">
        <f t="shared" si="8"/>
        <v/>
      </c>
      <c r="E212" s="10"/>
      <c r="F212" s="10"/>
      <c r="J212" s="1" t="str">
        <f t="shared" si="7"/>
        <v/>
      </c>
    </row>
    <row r="213" spans="2:10" x14ac:dyDescent="0.45">
      <c r="B213" s="6" t="str">
        <f t="shared" si="8"/>
        <v/>
      </c>
      <c r="E213" s="10"/>
      <c r="F213" s="10"/>
      <c r="J213" s="1" t="str">
        <f t="shared" si="7"/>
        <v/>
      </c>
    </row>
    <row r="214" spans="2:10" x14ac:dyDescent="0.45">
      <c r="B214" s="6" t="str">
        <f t="shared" si="8"/>
        <v/>
      </c>
      <c r="E214" s="10"/>
      <c r="F214" s="10"/>
      <c r="J214" s="1" t="str">
        <f t="shared" si="7"/>
        <v/>
      </c>
    </row>
    <row r="215" spans="2:10" x14ac:dyDescent="0.45">
      <c r="B215" s="6" t="str">
        <f t="shared" si="8"/>
        <v/>
      </c>
      <c r="E215" s="10"/>
      <c r="F215" s="10"/>
      <c r="J215" s="1" t="str">
        <f t="shared" si="7"/>
        <v/>
      </c>
    </row>
    <row r="216" spans="2:10" x14ac:dyDescent="0.45">
      <c r="B216" s="6" t="str">
        <f t="shared" si="8"/>
        <v/>
      </c>
      <c r="E216" s="10"/>
      <c r="F216" s="10"/>
      <c r="J216" s="1" t="str">
        <f t="shared" si="7"/>
        <v/>
      </c>
    </row>
    <row r="217" spans="2:10" x14ac:dyDescent="0.45">
      <c r="B217" s="6" t="str">
        <f t="shared" si="8"/>
        <v/>
      </c>
      <c r="E217" s="10"/>
      <c r="F217" s="10"/>
      <c r="J217" s="1" t="str">
        <f t="shared" si="7"/>
        <v/>
      </c>
    </row>
    <row r="218" spans="2:10" x14ac:dyDescent="0.45">
      <c r="B218" s="6" t="str">
        <f t="shared" si="8"/>
        <v/>
      </c>
      <c r="E218" s="10"/>
      <c r="F218" s="10"/>
      <c r="J218" s="1" t="str">
        <f t="shared" si="7"/>
        <v/>
      </c>
    </row>
    <row r="219" spans="2:10" x14ac:dyDescent="0.45">
      <c r="B219" s="6" t="str">
        <f t="shared" si="8"/>
        <v/>
      </c>
      <c r="E219" s="10"/>
      <c r="F219" s="10"/>
      <c r="J219" s="1" t="str">
        <f t="shared" si="7"/>
        <v/>
      </c>
    </row>
    <row r="220" spans="2:10" x14ac:dyDescent="0.45">
      <c r="B220" s="6" t="str">
        <f t="shared" si="8"/>
        <v/>
      </c>
      <c r="E220" s="10"/>
      <c r="F220" s="10"/>
      <c r="J220" s="1" t="str">
        <f t="shared" si="7"/>
        <v/>
      </c>
    </row>
    <row r="221" spans="2:10" x14ac:dyDescent="0.45">
      <c r="B221" s="6" t="str">
        <f t="shared" si="8"/>
        <v/>
      </c>
      <c r="E221" s="10"/>
      <c r="F221" s="10"/>
      <c r="J221" s="1" t="str">
        <f t="shared" si="7"/>
        <v/>
      </c>
    </row>
    <row r="222" spans="2:10" x14ac:dyDescent="0.45">
      <c r="B222" s="6" t="str">
        <f t="shared" si="8"/>
        <v/>
      </c>
      <c r="E222" s="10"/>
      <c r="F222" s="10"/>
      <c r="J222" s="1" t="str">
        <f t="shared" si="7"/>
        <v/>
      </c>
    </row>
    <row r="223" spans="2:10" x14ac:dyDescent="0.45">
      <c r="B223" s="6" t="str">
        <f t="shared" si="8"/>
        <v/>
      </c>
      <c r="E223" s="10"/>
      <c r="F223" s="10"/>
      <c r="J223" s="1" t="str">
        <f t="shared" si="7"/>
        <v/>
      </c>
    </row>
    <row r="224" spans="2:10" x14ac:dyDescent="0.45">
      <c r="B224" s="6" t="str">
        <f t="shared" si="8"/>
        <v/>
      </c>
      <c r="E224" s="10"/>
      <c r="F224" s="10"/>
      <c r="J224" s="1" t="str">
        <f t="shared" si="7"/>
        <v/>
      </c>
    </row>
    <row r="225" spans="2:10" x14ac:dyDescent="0.45">
      <c r="B225" s="6" t="str">
        <f t="shared" si="8"/>
        <v/>
      </c>
      <c r="E225" s="10"/>
      <c r="F225" s="10"/>
      <c r="J225" s="1" t="str">
        <f t="shared" si="7"/>
        <v/>
      </c>
    </row>
    <row r="226" spans="2:10" x14ac:dyDescent="0.45">
      <c r="B226" s="6" t="str">
        <f t="shared" si="8"/>
        <v/>
      </c>
      <c r="E226" s="10"/>
      <c r="F226" s="10"/>
      <c r="J226" s="1" t="str">
        <f t="shared" si="7"/>
        <v/>
      </c>
    </row>
    <row r="227" spans="2:10" x14ac:dyDescent="0.45">
      <c r="B227" s="6" t="str">
        <f t="shared" si="8"/>
        <v/>
      </c>
      <c r="E227" s="10"/>
      <c r="F227" s="10"/>
      <c r="J227" s="1" t="str">
        <f t="shared" si="7"/>
        <v/>
      </c>
    </row>
    <row r="228" spans="2:10" x14ac:dyDescent="0.45">
      <c r="B228" s="6" t="str">
        <f t="shared" si="8"/>
        <v/>
      </c>
      <c r="E228" s="10"/>
      <c r="F228" s="10"/>
      <c r="J228" s="1" t="str">
        <f t="shared" si="7"/>
        <v/>
      </c>
    </row>
    <row r="229" spans="2:10" x14ac:dyDescent="0.45">
      <c r="B229" s="6" t="str">
        <f t="shared" si="8"/>
        <v/>
      </c>
      <c r="E229" s="10"/>
      <c r="F229" s="10"/>
      <c r="J229" s="1" t="str">
        <f t="shared" si="7"/>
        <v/>
      </c>
    </row>
    <row r="230" spans="2:10" x14ac:dyDescent="0.45">
      <c r="B230" s="6" t="str">
        <f t="shared" si="8"/>
        <v/>
      </c>
      <c r="E230" s="10"/>
      <c r="F230" s="10"/>
      <c r="J230" s="1" t="str">
        <f t="shared" si="7"/>
        <v/>
      </c>
    </row>
    <row r="231" spans="2:10" x14ac:dyDescent="0.45">
      <c r="B231" s="6" t="str">
        <f t="shared" si="8"/>
        <v/>
      </c>
      <c r="E231" s="10"/>
      <c r="F231" s="10"/>
      <c r="J231" s="1" t="str">
        <f t="shared" si="7"/>
        <v/>
      </c>
    </row>
    <row r="232" spans="2:10" x14ac:dyDescent="0.45">
      <c r="B232" s="6" t="str">
        <f t="shared" si="8"/>
        <v/>
      </c>
      <c r="E232" s="10"/>
      <c r="F232" s="10"/>
      <c r="J232" s="1" t="str">
        <f t="shared" si="7"/>
        <v/>
      </c>
    </row>
    <row r="233" spans="2:10" x14ac:dyDescent="0.45">
      <c r="B233" s="6" t="str">
        <f t="shared" si="8"/>
        <v/>
      </c>
      <c r="E233" s="10"/>
      <c r="F233" s="10"/>
      <c r="J233" s="1" t="str">
        <f t="shared" si="7"/>
        <v/>
      </c>
    </row>
    <row r="234" spans="2:10" x14ac:dyDescent="0.45">
      <c r="B234" s="6" t="str">
        <f t="shared" si="8"/>
        <v/>
      </c>
      <c r="E234" s="10"/>
      <c r="F234" s="10"/>
      <c r="J234" s="1" t="str">
        <f t="shared" si="7"/>
        <v/>
      </c>
    </row>
    <row r="235" spans="2:10" x14ac:dyDescent="0.45">
      <c r="B235" s="6" t="str">
        <f t="shared" si="8"/>
        <v/>
      </c>
      <c r="E235" s="10"/>
      <c r="F235" s="10"/>
      <c r="J235" s="1" t="str">
        <f t="shared" si="7"/>
        <v/>
      </c>
    </row>
    <row r="236" spans="2:10" x14ac:dyDescent="0.45">
      <c r="B236" s="6" t="str">
        <f t="shared" si="8"/>
        <v/>
      </c>
      <c r="E236" s="10"/>
      <c r="F236" s="10"/>
      <c r="J236" s="1" t="str">
        <f t="shared" si="7"/>
        <v/>
      </c>
    </row>
    <row r="237" spans="2:10" x14ac:dyDescent="0.45">
      <c r="B237" s="6" t="str">
        <f t="shared" si="8"/>
        <v/>
      </c>
      <c r="E237" s="10"/>
      <c r="F237" s="10"/>
      <c r="J237" s="1" t="str">
        <f t="shared" si="7"/>
        <v/>
      </c>
    </row>
    <row r="238" spans="2:10" x14ac:dyDescent="0.45">
      <c r="B238" s="6" t="str">
        <f t="shared" si="8"/>
        <v/>
      </c>
      <c r="E238" s="10"/>
      <c r="F238" s="10"/>
      <c r="J238" s="1" t="str">
        <f t="shared" si="7"/>
        <v/>
      </c>
    </row>
    <row r="239" spans="2:10" x14ac:dyDescent="0.45">
      <c r="B239" s="6" t="str">
        <f t="shared" si="8"/>
        <v/>
      </c>
      <c r="E239" s="10"/>
      <c r="F239" s="10"/>
      <c r="J239" s="1" t="str">
        <f t="shared" si="7"/>
        <v/>
      </c>
    </row>
    <row r="240" spans="2:10" x14ac:dyDescent="0.45">
      <c r="B240" s="6" t="str">
        <f t="shared" si="8"/>
        <v/>
      </c>
      <c r="E240" s="10"/>
      <c r="F240" s="10"/>
      <c r="J240" s="1" t="str">
        <f t="shared" si="7"/>
        <v/>
      </c>
    </row>
    <row r="241" spans="2:10" x14ac:dyDescent="0.45">
      <c r="B241" s="6" t="str">
        <f t="shared" si="8"/>
        <v/>
      </c>
      <c r="E241" s="10"/>
      <c r="F241" s="10"/>
      <c r="J241" s="1" t="str">
        <f t="shared" si="7"/>
        <v/>
      </c>
    </row>
    <row r="242" spans="2:10" x14ac:dyDescent="0.45">
      <c r="B242" s="6" t="str">
        <f t="shared" si="8"/>
        <v/>
      </c>
      <c r="E242" s="10"/>
      <c r="F242" s="10"/>
      <c r="J242" s="1" t="str">
        <f t="shared" si="7"/>
        <v/>
      </c>
    </row>
    <row r="243" spans="2:10" x14ac:dyDescent="0.45">
      <c r="B243" s="6" t="str">
        <f t="shared" si="8"/>
        <v/>
      </c>
      <c r="E243" s="10"/>
      <c r="F243" s="10"/>
      <c r="J243" s="1" t="str">
        <f t="shared" si="7"/>
        <v/>
      </c>
    </row>
    <row r="244" spans="2:10" x14ac:dyDescent="0.45">
      <c r="B244" s="6" t="str">
        <f t="shared" si="8"/>
        <v/>
      </c>
      <c r="E244" s="10"/>
      <c r="F244" s="10"/>
      <c r="J244" s="1" t="str">
        <f t="shared" si="7"/>
        <v/>
      </c>
    </row>
    <row r="245" spans="2:10" x14ac:dyDescent="0.45">
      <c r="B245" s="6" t="str">
        <f t="shared" si="8"/>
        <v/>
      </c>
      <c r="E245" s="10"/>
      <c r="F245" s="10"/>
      <c r="J245" s="1" t="str">
        <f t="shared" si="7"/>
        <v/>
      </c>
    </row>
    <row r="246" spans="2:10" x14ac:dyDescent="0.45">
      <c r="B246" s="6" t="str">
        <f t="shared" si="8"/>
        <v/>
      </c>
      <c r="E246" s="10"/>
      <c r="F246" s="10"/>
      <c r="J246" s="1" t="str">
        <f t="shared" si="7"/>
        <v/>
      </c>
    </row>
    <row r="247" spans="2:10" x14ac:dyDescent="0.45">
      <c r="B247" s="6" t="str">
        <f t="shared" si="8"/>
        <v/>
      </c>
      <c r="E247" s="10"/>
      <c r="F247" s="10"/>
      <c r="J247" s="1" t="str">
        <f t="shared" si="7"/>
        <v/>
      </c>
    </row>
    <row r="248" spans="2:10" x14ac:dyDescent="0.45">
      <c r="B248" s="6" t="str">
        <f t="shared" si="8"/>
        <v/>
      </c>
      <c r="E248" s="10"/>
      <c r="F248" s="10"/>
      <c r="J248" s="1" t="str">
        <f t="shared" si="7"/>
        <v/>
      </c>
    </row>
    <row r="249" spans="2:10" x14ac:dyDescent="0.45">
      <c r="B249" s="6" t="str">
        <f t="shared" si="8"/>
        <v/>
      </c>
      <c r="E249" s="10"/>
      <c r="F249" s="10"/>
      <c r="J249" s="1" t="str">
        <f t="shared" si="7"/>
        <v/>
      </c>
    </row>
    <row r="250" spans="2:10" x14ac:dyDescent="0.45">
      <c r="B250" s="6" t="str">
        <f t="shared" si="8"/>
        <v/>
      </c>
      <c r="E250" s="10"/>
      <c r="F250" s="10"/>
      <c r="J250" s="1" t="str">
        <f t="shared" si="7"/>
        <v/>
      </c>
    </row>
    <row r="251" spans="2:10" x14ac:dyDescent="0.45">
      <c r="B251" s="6" t="str">
        <f t="shared" si="8"/>
        <v/>
      </c>
      <c r="E251" s="10"/>
      <c r="F251" s="10"/>
      <c r="J251" s="1" t="str">
        <f t="shared" si="7"/>
        <v/>
      </c>
    </row>
    <row r="252" spans="2:10" x14ac:dyDescent="0.45">
      <c r="B252" s="6" t="str">
        <f t="shared" si="8"/>
        <v/>
      </c>
      <c r="E252" s="10"/>
      <c r="F252" s="10"/>
      <c r="J252" s="1" t="str">
        <f t="shared" si="7"/>
        <v/>
      </c>
    </row>
    <row r="253" spans="2:10" x14ac:dyDescent="0.45">
      <c r="B253" s="6" t="str">
        <f t="shared" si="8"/>
        <v/>
      </c>
      <c r="E253" s="10"/>
      <c r="F253" s="10"/>
      <c r="J253" s="1" t="str">
        <f t="shared" si="7"/>
        <v/>
      </c>
    </row>
    <row r="254" spans="2:10" x14ac:dyDescent="0.45">
      <c r="B254" s="6" t="str">
        <f t="shared" si="8"/>
        <v/>
      </c>
      <c r="E254" s="10"/>
      <c r="F254" s="10"/>
      <c r="J254" s="1" t="str">
        <f t="shared" si="7"/>
        <v/>
      </c>
    </row>
    <row r="255" spans="2:10" x14ac:dyDescent="0.45">
      <c r="B255" s="6" t="str">
        <f t="shared" si="8"/>
        <v/>
      </c>
      <c r="E255" s="10"/>
      <c r="F255" s="10"/>
      <c r="J255" s="1" t="str">
        <f t="shared" si="7"/>
        <v/>
      </c>
    </row>
    <row r="256" spans="2:10" x14ac:dyDescent="0.45">
      <c r="B256" s="6" t="str">
        <f t="shared" si="8"/>
        <v/>
      </c>
      <c r="E256" s="10"/>
      <c r="F256" s="10"/>
      <c r="J256" s="1" t="str">
        <f t="shared" si="7"/>
        <v/>
      </c>
    </row>
    <row r="257" spans="2:10" x14ac:dyDescent="0.45">
      <c r="B257" s="6" t="str">
        <f t="shared" si="8"/>
        <v/>
      </c>
      <c r="E257" s="10"/>
      <c r="F257" s="10"/>
      <c r="J257" s="1" t="str">
        <f t="shared" si="7"/>
        <v/>
      </c>
    </row>
    <row r="258" spans="2:10" x14ac:dyDescent="0.45">
      <c r="B258" s="6" t="str">
        <f t="shared" si="8"/>
        <v/>
      </c>
      <c r="E258" s="10"/>
      <c r="F258" s="10"/>
      <c r="J258" s="1" t="str">
        <f t="shared" si="7"/>
        <v/>
      </c>
    </row>
    <row r="259" spans="2:10" x14ac:dyDescent="0.45">
      <c r="B259" s="6" t="str">
        <f t="shared" si="8"/>
        <v/>
      </c>
      <c r="E259" s="10"/>
      <c r="F259" s="10"/>
      <c r="J259" s="1" t="str">
        <f t="shared" si="7"/>
        <v/>
      </c>
    </row>
    <row r="260" spans="2:10" x14ac:dyDescent="0.45">
      <c r="B260" s="6" t="str">
        <f t="shared" si="8"/>
        <v/>
      </c>
      <c r="E260" s="10"/>
      <c r="F260" s="10"/>
      <c r="J260" s="1" t="str">
        <f t="shared" ref="J260:J323" si="9">IF(E260="", "", IF(OR(D260="休",D260="有給"),0,ROUND((MOD(F260-E260,1)-TIME(0,G260,0))*24,2)))</f>
        <v/>
      </c>
    </row>
    <row r="261" spans="2:10" x14ac:dyDescent="0.45">
      <c r="B261" s="6" t="str">
        <f t="shared" si="8"/>
        <v/>
      </c>
      <c r="E261" s="10"/>
      <c r="F261" s="10"/>
      <c r="J261" s="1" t="str">
        <f t="shared" si="9"/>
        <v/>
      </c>
    </row>
    <row r="262" spans="2:10" x14ac:dyDescent="0.45">
      <c r="B262" s="6" t="str">
        <f t="shared" si="8"/>
        <v/>
      </c>
      <c r="E262" s="10"/>
      <c r="F262" s="10"/>
      <c r="J262" s="1" t="str">
        <f t="shared" si="9"/>
        <v/>
      </c>
    </row>
    <row r="263" spans="2:10" x14ac:dyDescent="0.45">
      <c r="B263" s="6" t="str">
        <f t="shared" ref="B263:B326" si="10">IF(A263="", "", TEXT(A263,"aaa"))</f>
        <v/>
      </c>
      <c r="E263" s="10"/>
      <c r="F263" s="10"/>
      <c r="J263" s="1" t="str">
        <f t="shared" si="9"/>
        <v/>
      </c>
    </row>
    <row r="264" spans="2:10" x14ac:dyDescent="0.45">
      <c r="B264" s="6" t="str">
        <f t="shared" si="10"/>
        <v/>
      </c>
      <c r="E264" s="10"/>
      <c r="F264" s="10"/>
      <c r="J264" s="1" t="str">
        <f t="shared" si="9"/>
        <v/>
      </c>
    </row>
    <row r="265" spans="2:10" x14ac:dyDescent="0.45">
      <c r="B265" s="6" t="str">
        <f t="shared" si="10"/>
        <v/>
      </c>
      <c r="E265" s="10"/>
      <c r="F265" s="10"/>
      <c r="J265" s="1" t="str">
        <f t="shared" si="9"/>
        <v/>
      </c>
    </row>
    <row r="266" spans="2:10" x14ac:dyDescent="0.45">
      <c r="B266" s="6" t="str">
        <f t="shared" si="10"/>
        <v/>
      </c>
      <c r="E266" s="10"/>
      <c r="F266" s="10"/>
      <c r="J266" s="1" t="str">
        <f t="shared" si="9"/>
        <v/>
      </c>
    </row>
    <row r="267" spans="2:10" x14ac:dyDescent="0.45">
      <c r="B267" s="6" t="str">
        <f t="shared" si="10"/>
        <v/>
      </c>
      <c r="E267" s="10"/>
      <c r="F267" s="10"/>
      <c r="J267" s="1" t="str">
        <f t="shared" si="9"/>
        <v/>
      </c>
    </row>
    <row r="268" spans="2:10" x14ac:dyDescent="0.45">
      <c r="B268" s="6" t="str">
        <f t="shared" si="10"/>
        <v/>
      </c>
      <c r="E268" s="10"/>
      <c r="F268" s="10"/>
      <c r="J268" s="1" t="str">
        <f t="shared" si="9"/>
        <v/>
      </c>
    </row>
    <row r="269" spans="2:10" x14ac:dyDescent="0.45">
      <c r="B269" s="6" t="str">
        <f t="shared" si="10"/>
        <v/>
      </c>
      <c r="E269" s="10"/>
      <c r="F269" s="10"/>
      <c r="J269" s="1" t="str">
        <f t="shared" si="9"/>
        <v/>
      </c>
    </row>
    <row r="270" spans="2:10" x14ac:dyDescent="0.45">
      <c r="B270" s="6" t="str">
        <f t="shared" si="10"/>
        <v/>
      </c>
      <c r="E270" s="10"/>
      <c r="F270" s="10"/>
      <c r="J270" s="1" t="str">
        <f t="shared" si="9"/>
        <v/>
      </c>
    </row>
    <row r="271" spans="2:10" x14ac:dyDescent="0.45">
      <c r="B271" s="6" t="str">
        <f t="shared" si="10"/>
        <v/>
      </c>
      <c r="E271" s="10"/>
      <c r="F271" s="10"/>
      <c r="J271" s="1" t="str">
        <f t="shared" si="9"/>
        <v/>
      </c>
    </row>
    <row r="272" spans="2:10" x14ac:dyDescent="0.45">
      <c r="B272" s="6" t="str">
        <f t="shared" si="10"/>
        <v/>
      </c>
      <c r="E272" s="10"/>
      <c r="F272" s="10"/>
      <c r="J272" s="1" t="str">
        <f t="shared" si="9"/>
        <v/>
      </c>
    </row>
    <row r="273" spans="2:10" x14ac:dyDescent="0.45">
      <c r="B273" s="6" t="str">
        <f t="shared" si="10"/>
        <v/>
      </c>
      <c r="E273" s="10"/>
      <c r="F273" s="10"/>
      <c r="J273" s="1" t="str">
        <f t="shared" si="9"/>
        <v/>
      </c>
    </row>
    <row r="274" spans="2:10" x14ac:dyDescent="0.45">
      <c r="B274" s="6" t="str">
        <f t="shared" si="10"/>
        <v/>
      </c>
      <c r="E274" s="10"/>
      <c r="F274" s="10"/>
      <c r="J274" s="1" t="str">
        <f t="shared" si="9"/>
        <v/>
      </c>
    </row>
    <row r="275" spans="2:10" x14ac:dyDescent="0.45">
      <c r="B275" s="6" t="str">
        <f t="shared" si="10"/>
        <v/>
      </c>
      <c r="E275" s="10"/>
      <c r="F275" s="10"/>
      <c r="J275" s="1" t="str">
        <f t="shared" si="9"/>
        <v/>
      </c>
    </row>
    <row r="276" spans="2:10" x14ac:dyDescent="0.45">
      <c r="B276" s="6" t="str">
        <f t="shared" si="10"/>
        <v/>
      </c>
      <c r="E276" s="10"/>
      <c r="F276" s="10"/>
      <c r="J276" s="1" t="str">
        <f t="shared" si="9"/>
        <v/>
      </c>
    </row>
    <row r="277" spans="2:10" x14ac:dyDescent="0.45">
      <c r="B277" s="6" t="str">
        <f t="shared" si="10"/>
        <v/>
      </c>
      <c r="E277" s="10"/>
      <c r="F277" s="10"/>
      <c r="J277" s="1" t="str">
        <f t="shared" si="9"/>
        <v/>
      </c>
    </row>
    <row r="278" spans="2:10" x14ac:dyDescent="0.45">
      <c r="B278" s="6" t="str">
        <f t="shared" si="10"/>
        <v/>
      </c>
      <c r="E278" s="10"/>
      <c r="F278" s="10"/>
      <c r="J278" s="1" t="str">
        <f t="shared" si="9"/>
        <v/>
      </c>
    </row>
    <row r="279" spans="2:10" x14ac:dyDescent="0.45">
      <c r="B279" s="6" t="str">
        <f t="shared" si="10"/>
        <v/>
      </c>
      <c r="E279" s="10"/>
      <c r="F279" s="10"/>
      <c r="J279" s="1" t="str">
        <f t="shared" si="9"/>
        <v/>
      </c>
    </row>
    <row r="280" spans="2:10" x14ac:dyDescent="0.45">
      <c r="B280" s="6" t="str">
        <f t="shared" si="10"/>
        <v/>
      </c>
      <c r="E280" s="10"/>
      <c r="F280" s="10"/>
      <c r="J280" s="1" t="str">
        <f t="shared" si="9"/>
        <v/>
      </c>
    </row>
    <row r="281" spans="2:10" x14ac:dyDescent="0.45">
      <c r="B281" s="6" t="str">
        <f t="shared" si="10"/>
        <v/>
      </c>
      <c r="E281" s="10"/>
      <c r="F281" s="10"/>
      <c r="J281" s="1" t="str">
        <f t="shared" si="9"/>
        <v/>
      </c>
    </row>
    <row r="282" spans="2:10" x14ac:dyDescent="0.45">
      <c r="B282" s="6" t="str">
        <f t="shared" si="10"/>
        <v/>
      </c>
      <c r="E282" s="10"/>
      <c r="F282" s="10"/>
      <c r="J282" s="1" t="str">
        <f t="shared" si="9"/>
        <v/>
      </c>
    </row>
    <row r="283" spans="2:10" x14ac:dyDescent="0.45">
      <c r="B283" s="6" t="str">
        <f t="shared" si="10"/>
        <v/>
      </c>
      <c r="E283" s="10"/>
      <c r="F283" s="10"/>
      <c r="J283" s="1" t="str">
        <f t="shared" si="9"/>
        <v/>
      </c>
    </row>
    <row r="284" spans="2:10" x14ac:dyDescent="0.45">
      <c r="B284" s="6" t="str">
        <f t="shared" si="10"/>
        <v/>
      </c>
      <c r="E284" s="10"/>
      <c r="F284" s="10"/>
      <c r="J284" s="1" t="str">
        <f t="shared" si="9"/>
        <v/>
      </c>
    </row>
    <row r="285" spans="2:10" x14ac:dyDescent="0.45">
      <c r="B285" s="6" t="str">
        <f t="shared" si="10"/>
        <v/>
      </c>
      <c r="E285" s="10"/>
      <c r="F285" s="10"/>
      <c r="J285" s="1" t="str">
        <f t="shared" si="9"/>
        <v/>
      </c>
    </row>
    <row r="286" spans="2:10" x14ac:dyDescent="0.45">
      <c r="B286" s="6" t="str">
        <f t="shared" si="10"/>
        <v/>
      </c>
      <c r="E286" s="10"/>
      <c r="F286" s="10"/>
      <c r="J286" s="1" t="str">
        <f t="shared" si="9"/>
        <v/>
      </c>
    </row>
    <row r="287" spans="2:10" x14ac:dyDescent="0.45">
      <c r="B287" s="6" t="str">
        <f t="shared" si="10"/>
        <v/>
      </c>
      <c r="E287" s="10"/>
      <c r="F287" s="10"/>
      <c r="J287" s="1" t="str">
        <f t="shared" si="9"/>
        <v/>
      </c>
    </row>
    <row r="288" spans="2:10" x14ac:dyDescent="0.45">
      <c r="B288" s="6" t="str">
        <f t="shared" si="10"/>
        <v/>
      </c>
      <c r="E288" s="10"/>
      <c r="F288" s="10"/>
      <c r="J288" s="1" t="str">
        <f t="shared" si="9"/>
        <v/>
      </c>
    </row>
    <row r="289" spans="2:10" x14ac:dyDescent="0.45">
      <c r="B289" s="6" t="str">
        <f t="shared" si="10"/>
        <v/>
      </c>
      <c r="E289" s="10"/>
      <c r="F289" s="10"/>
      <c r="J289" s="1" t="str">
        <f t="shared" si="9"/>
        <v/>
      </c>
    </row>
    <row r="290" spans="2:10" x14ac:dyDescent="0.45">
      <c r="B290" s="6" t="str">
        <f t="shared" si="10"/>
        <v/>
      </c>
      <c r="E290" s="10"/>
      <c r="F290" s="10"/>
      <c r="J290" s="1" t="str">
        <f t="shared" si="9"/>
        <v/>
      </c>
    </row>
    <row r="291" spans="2:10" x14ac:dyDescent="0.45">
      <c r="B291" s="6" t="str">
        <f t="shared" si="10"/>
        <v/>
      </c>
      <c r="E291" s="10"/>
      <c r="F291" s="10"/>
      <c r="J291" s="1" t="str">
        <f t="shared" si="9"/>
        <v/>
      </c>
    </row>
    <row r="292" spans="2:10" x14ac:dyDescent="0.45">
      <c r="B292" s="6" t="str">
        <f t="shared" si="10"/>
        <v/>
      </c>
      <c r="E292" s="10"/>
      <c r="F292" s="10"/>
      <c r="J292" s="1" t="str">
        <f t="shared" si="9"/>
        <v/>
      </c>
    </row>
    <row r="293" spans="2:10" x14ac:dyDescent="0.45">
      <c r="B293" s="6" t="str">
        <f t="shared" si="10"/>
        <v/>
      </c>
      <c r="E293" s="10"/>
      <c r="F293" s="10"/>
      <c r="J293" s="1" t="str">
        <f t="shared" si="9"/>
        <v/>
      </c>
    </row>
    <row r="294" spans="2:10" x14ac:dyDescent="0.45">
      <c r="B294" s="6" t="str">
        <f t="shared" si="10"/>
        <v/>
      </c>
      <c r="E294" s="10"/>
      <c r="F294" s="10"/>
      <c r="J294" s="1" t="str">
        <f t="shared" si="9"/>
        <v/>
      </c>
    </row>
    <row r="295" spans="2:10" x14ac:dyDescent="0.45">
      <c r="B295" s="6" t="str">
        <f t="shared" si="10"/>
        <v/>
      </c>
      <c r="E295" s="10"/>
      <c r="F295" s="10"/>
      <c r="J295" s="1" t="str">
        <f t="shared" si="9"/>
        <v/>
      </c>
    </row>
    <row r="296" spans="2:10" x14ac:dyDescent="0.45">
      <c r="B296" s="6" t="str">
        <f t="shared" si="10"/>
        <v/>
      </c>
      <c r="E296" s="10"/>
      <c r="F296" s="10"/>
      <c r="J296" s="1" t="str">
        <f t="shared" si="9"/>
        <v/>
      </c>
    </row>
    <row r="297" spans="2:10" x14ac:dyDescent="0.45">
      <c r="B297" s="6" t="str">
        <f t="shared" si="10"/>
        <v/>
      </c>
      <c r="E297" s="10"/>
      <c r="F297" s="10"/>
      <c r="J297" s="1" t="str">
        <f t="shared" si="9"/>
        <v/>
      </c>
    </row>
    <row r="298" spans="2:10" x14ac:dyDescent="0.45">
      <c r="B298" s="6" t="str">
        <f t="shared" si="10"/>
        <v/>
      </c>
      <c r="E298" s="10"/>
      <c r="F298" s="10"/>
      <c r="J298" s="1" t="str">
        <f t="shared" si="9"/>
        <v/>
      </c>
    </row>
    <row r="299" spans="2:10" x14ac:dyDescent="0.45">
      <c r="B299" s="6" t="str">
        <f t="shared" si="10"/>
        <v/>
      </c>
      <c r="E299" s="10"/>
      <c r="F299" s="10"/>
      <c r="J299" s="1" t="str">
        <f t="shared" si="9"/>
        <v/>
      </c>
    </row>
    <row r="300" spans="2:10" x14ac:dyDescent="0.45">
      <c r="B300" s="6" t="str">
        <f t="shared" si="10"/>
        <v/>
      </c>
      <c r="E300" s="10"/>
      <c r="F300" s="10"/>
      <c r="J300" s="1" t="str">
        <f t="shared" si="9"/>
        <v/>
      </c>
    </row>
    <row r="301" spans="2:10" x14ac:dyDescent="0.45">
      <c r="B301" s="6" t="str">
        <f t="shared" si="10"/>
        <v/>
      </c>
      <c r="E301" s="10"/>
      <c r="F301" s="10"/>
      <c r="J301" s="1" t="str">
        <f t="shared" si="9"/>
        <v/>
      </c>
    </row>
    <row r="302" spans="2:10" x14ac:dyDescent="0.45">
      <c r="B302" s="6" t="str">
        <f t="shared" si="10"/>
        <v/>
      </c>
      <c r="E302" s="10"/>
      <c r="F302" s="10"/>
      <c r="J302" s="1" t="str">
        <f t="shared" si="9"/>
        <v/>
      </c>
    </row>
    <row r="303" spans="2:10" x14ac:dyDescent="0.45">
      <c r="B303" s="6" t="str">
        <f t="shared" si="10"/>
        <v/>
      </c>
      <c r="E303" s="10"/>
      <c r="F303" s="10"/>
      <c r="J303" s="1" t="str">
        <f t="shared" si="9"/>
        <v/>
      </c>
    </row>
    <row r="304" spans="2:10" x14ac:dyDescent="0.45">
      <c r="B304" s="6" t="str">
        <f t="shared" si="10"/>
        <v/>
      </c>
      <c r="E304" s="10"/>
      <c r="F304" s="10"/>
      <c r="J304" s="1" t="str">
        <f t="shared" si="9"/>
        <v/>
      </c>
    </row>
    <row r="305" spans="2:10" x14ac:dyDescent="0.45">
      <c r="B305" s="6" t="str">
        <f t="shared" si="10"/>
        <v/>
      </c>
      <c r="E305" s="10"/>
      <c r="F305" s="10"/>
      <c r="J305" s="1" t="str">
        <f t="shared" si="9"/>
        <v/>
      </c>
    </row>
    <row r="306" spans="2:10" x14ac:dyDescent="0.45">
      <c r="B306" s="6" t="str">
        <f t="shared" si="10"/>
        <v/>
      </c>
      <c r="E306" s="10"/>
      <c r="F306" s="10"/>
      <c r="J306" s="1" t="str">
        <f t="shared" si="9"/>
        <v/>
      </c>
    </row>
    <row r="307" spans="2:10" x14ac:dyDescent="0.45">
      <c r="B307" s="6" t="str">
        <f t="shared" si="10"/>
        <v/>
      </c>
      <c r="E307" s="10"/>
      <c r="F307" s="10"/>
      <c r="J307" s="1" t="str">
        <f t="shared" si="9"/>
        <v/>
      </c>
    </row>
    <row r="308" spans="2:10" x14ac:dyDescent="0.45">
      <c r="B308" s="6" t="str">
        <f t="shared" si="10"/>
        <v/>
      </c>
      <c r="E308" s="10"/>
      <c r="F308" s="10"/>
      <c r="J308" s="1" t="str">
        <f t="shared" si="9"/>
        <v/>
      </c>
    </row>
    <row r="309" spans="2:10" x14ac:dyDescent="0.45">
      <c r="B309" s="6" t="str">
        <f t="shared" si="10"/>
        <v/>
      </c>
      <c r="E309" s="10"/>
      <c r="F309" s="10"/>
      <c r="J309" s="1" t="str">
        <f t="shared" si="9"/>
        <v/>
      </c>
    </row>
    <row r="310" spans="2:10" x14ac:dyDescent="0.45">
      <c r="B310" s="6" t="str">
        <f t="shared" si="10"/>
        <v/>
      </c>
      <c r="E310" s="10"/>
      <c r="F310" s="10"/>
      <c r="J310" s="1" t="str">
        <f t="shared" si="9"/>
        <v/>
      </c>
    </row>
    <row r="311" spans="2:10" x14ac:dyDescent="0.45">
      <c r="B311" s="6" t="str">
        <f t="shared" si="10"/>
        <v/>
      </c>
      <c r="E311" s="10"/>
      <c r="F311" s="10"/>
      <c r="J311" s="1" t="str">
        <f t="shared" si="9"/>
        <v/>
      </c>
    </row>
    <row r="312" spans="2:10" x14ac:dyDescent="0.45">
      <c r="B312" s="6" t="str">
        <f t="shared" si="10"/>
        <v/>
      </c>
      <c r="E312" s="10"/>
      <c r="F312" s="10"/>
      <c r="J312" s="1" t="str">
        <f t="shared" si="9"/>
        <v/>
      </c>
    </row>
    <row r="313" spans="2:10" x14ac:dyDescent="0.45">
      <c r="B313" s="6" t="str">
        <f t="shared" si="10"/>
        <v/>
      </c>
      <c r="E313" s="10"/>
      <c r="F313" s="10"/>
      <c r="J313" s="1" t="str">
        <f t="shared" si="9"/>
        <v/>
      </c>
    </row>
    <row r="314" spans="2:10" x14ac:dyDescent="0.45">
      <c r="B314" s="6" t="str">
        <f t="shared" si="10"/>
        <v/>
      </c>
      <c r="E314" s="10"/>
      <c r="F314" s="10"/>
      <c r="J314" s="1" t="str">
        <f t="shared" si="9"/>
        <v/>
      </c>
    </row>
    <row r="315" spans="2:10" x14ac:dyDescent="0.45">
      <c r="B315" s="6" t="str">
        <f t="shared" si="10"/>
        <v/>
      </c>
      <c r="E315" s="10"/>
      <c r="F315" s="10"/>
      <c r="J315" s="1" t="str">
        <f t="shared" si="9"/>
        <v/>
      </c>
    </row>
    <row r="316" spans="2:10" x14ac:dyDescent="0.45">
      <c r="B316" s="6" t="str">
        <f t="shared" si="10"/>
        <v/>
      </c>
      <c r="E316" s="10"/>
      <c r="F316" s="10"/>
      <c r="J316" s="1" t="str">
        <f t="shared" si="9"/>
        <v/>
      </c>
    </row>
    <row r="317" spans="2:10" x14ac:dyDescent="0.45">
      <c r="B317" s="6" t="str">
        <f t="shared" si="10"/>
        <v/>
      </c>
      <c r="E317" s="10"/>
      <c r="F317" s="10"/>
      <c r="J317" s="1" t="str">
        <f t="shared" si="9"/>
        <v/>
      </c>
    </row>
    <row r="318" spans="2:10" x14ac:dyDescent="0.45">
      <c r="B318" s="6" t="str">
        <f t="shared" si="10"/>
        <v/>
      </c>
      <c r="E318" s="10"/>
      <c r="F318" s="10"/>
      <c r="J318" s="1" t="str">
        <f t="shared" si="9"/>
        <v/>
      </c>
    </row>
    <row r="319" spans="2:10" x14ac:dyDescent="0.45">
      <c r="B319" s="6" t="str">
        <f t="shared" si="10"/>
        <v/>
      </c>
      <c r="E319" s="10"/>
      <c r="F319" s="10"/>
      <c r="J319" s="1" t="str">
        <f t="shared" si="9"/>
        <v/>
      </c>
    </row>
    <row r="320" spans="2:10" x14ac:dyDescent="0.45">
      <c r="B320" s="6" t="str">
        <f t="shared" si="10"/>
        <v/>
      </c>
      <c r="E320" s="10"/>
      <c r="F320" s="10"/>
      <c r="J320" s="1" t="str">
        <f t="shared" si="9"/>
        <v/>
      </c>
    </row>
    <row r="321" spans="2:10" x14ac:dyDescent="0.45">
      <c r="B321" s="6" t="str">
        <f t="shared" si="10"/>
        <v/>
      </c>
      <c r="E321" s="10"/>
      <c r="F321" s="10"/>
      <c r="J321" s="1" t="str">
        <f t="shared" si="9"/>
        <v/>
      </c>
    </row>
    <row r="322" spans="2:10" x14ac:dyDescent="0.45">
      <c r="B322" s="6" t="str">
        <f t="shared" si="10"/>
        <v/>
      </c>
      <c r="E322" s="10"/>
      <c r="F322" s="10"/>
      <c r="J322" s="1" t="str">
        <f t="shared" si="9"/>
        <v/>
      </c>
    </row>
    <row r="323" spans="2:10" x14ac:dyDescent="0.45">
      <c r="B323" s="6" t="str">
        <f t="shared" si="10"/>
        <v/>
      </c>
      <c r="E323" s="10"/>
      <c r="F323" s="10"/>
      <c r="J323" s="1" t="str">
        <f t="shared" si="9"/>
        <v/>
      </c>
    </row>
    <row r="324" spans="2:10" x14ac:dyDescent="0.45">
      <c r="B324" s="6" t="str">
        <f t="shared" si="10"/>
        <v/>
      </c>
      <c r="E324" s="10"/>
      <c r="F324" s="10"/>
      <c r="J324" s="1" t="str">
        <f t="shared" ref="J324:J387" si="11">IF(E324="", "", IF(OR(D324="休",D324="有給"),0,ROUND((MOD(F324-E324,1)-TIME(0,G324,0))*24,2)))</f>
        <v/>
      </c>
    </row>
    <row r="325" spans="2:10" x14ac:dyDescent="0.45">
      <c r="B325" s="6" t="str">
        <f t="shared" si="10"/>
        <v/>
      </c>
      <c r="E325" s="10"/>
      <c r="F325" s="10"/>
      <c r="J325" s="1" t="str">
        <f t="shared" si="11"/>
        <v/>
      </c>
    </row>
    <row r="326" spans="2:10" x14ac:dyDescent="0.45">
      <c r="B326" s="6" t="str">
        <f t="shared" si="10"/>
        <v/>
      </c>
      <c r="E326" s="10"/>
      <c r="F326" s="10"/>
      <c r="J326" s="1" t="str">
        <f t="shared" si="11"/>
        <v/>
      </c>
    </row>
    <row r="327" spans="2:10" x14ac:dyDescent="0.45">
      <c r="B327" s="6" t="str">
        <f t="shared" ref="B327:B390" si="12">IF(A327="", "", TEXT(A327,"aaa"))</f>
        <v/>
      </c>
      <c r="E327" s="10"/>
      <c r="F327" s="10"/>
      <c r="J327" s="1" t="str">
        <f t="shared" si="11"/>
        <v/>
      </c>
    </row>
    <row r="328" spans="2:10" x14ac:dyDescent="0.45">
      <c r="B328" s="6" t="str">
        <f t="shared" si="12"/>
        <v/>
      </c>
      <c r="E328" s="10"/>
      <c r="F328" s="10"/>
      <c r="J328" s="1" t="str">
        <f t="shared" si="11"/>
        <v/>
      </c>
    </row>
    <row r="329" spans="2:10" x14ac:dyDescent="0.45">
      <c r="B329" s="6" t="str">
        <f t="shared" si="12"/>
        <v/>
      </c>
      <c r="E329" s="10"/>
      <c r="F329" s="10"/>
      <c r="J329" s="1" t="str">
        <f t="shared" si="11"/>
        <v/>
      </c>
    </row>
    <row r="330" spans="2:10" x14ac:dyDescent="0.45">
      <c r="B330" s="6" t="str">
        <f t="shared" si="12"/>
        <v/>
      </c>
      <c r="E330" s="10"/>
      <c r="F330" s="10"/>
      <c r="J330" s="1" t="str">
        <f t="shared" si="11"/>
        <v/>
      </c>
    </row>
    <row r="331" spans="2:10" x14ac:dyDescent="0.45">
      <c r="B331" s="6" t="str">
        <f t="shared" si="12"/>
        <v/>
      </c>
      <c r="E331" s="10"/>
      <c r="F331" s="10"/>
      <c r="J331" s="1" t="str">
        <f t="shared" si="11"/>
        <v/>
      </c>
    </row>
    <row r="332" spans="2:10" x14ac:dyDescent="0.45">
      <c r="B332" s="6" t="str">
        <f t="shared" si="12"/>
        <v/>
      </c>
      <c r="E332" s="10"/>
      <c r="F332" s="10"/>
      <c r="J332" s="1" t="str">
        <f t="shared" si="11"/>
        <v/>
      </c>
    </row>
    <row r="333" spans="2:10" x14ac:dyDescent="0.45">
      <c r="B333" s="6" t="str">
        <f t="shared" si="12"/>
        <v/>
      </c>
      <c r="E333" s="10"/>
      <c r="F333" s="10"/>
      <c r="J333" s="1" t="str">
        <f t="shared" si="11"/>
        <v/>
      </c>
    </row>
    <row r="334" spans="2:10" x14ac:dyDescent="0.45">
      <c r="B334" s="6" t="str">
        <f t="shared" si="12"/>
        <v/>
      </c>
      <c r="E334" s="10"/>
      <c r="F334" s="10"/>
      <c r="J334" s="1" t="str">
        <f t="shared" si="11"/>
        <v/>
      </c>
    </row>
    <row r="335" spans="2:10" x14ac:dyDescent="0.45">
      <c r="B335" s="6" t="str">
        <f t="shared" si="12"/>
        <v/>
      </c>
      <c r="E335" s="10"/>
      <c r="F335" s="10"/>
      <c r="J335" s="1" t="str">
        <f t="shared" si="11"/>
        <v/>
      </c>
    </row>
    <row r="336" spans="2:10" x14ac:dyDescent="0.45">
      <c r="B336" s="6" t="str">
        <f t="shared" si="12"/>
        <v/>
      </c>
      <c r="E336" s="10"/>
      <c r="F336" s="10"/>
      <c r="J336" s="1" t="str">
        <f t="shared" si="11"/>
        <v/>
      </c>
    </row>
    <row r="337" spans="2:10" x14ac:dyDescent="0.45">
      <c r="B337" s="6" t="str">
        <f t="shared" si="12"/>
        <v/>
      </c>
      <c r="E337" s="10"/>
      <c r="F337" s="10"/>
      <c r="J337" s="1" t="str">
        <f t="shared" si="11"/>
        <v/>
      </c>
    </row>
    <row r="338" spans="2:10" x14ac:dyDescent="0.45">
      <c r="B338" s="6" t="str">
        <f t="shared" si="12"/>
        <v/>
      </c>
      <c r="E338" s="10"/>
      <c r="F338" s="10"/>
      <c r="J338" s="1" t="str">
        <f t="shared" si="11"/>
        <v/>
      </c>
    </row>
    <row r="339" spans="2:10" x14ac:dyDescent="0.45">
      <c r="B339" s="6" t="str">
        <f t="shared" si="12"/>
        <v/>
      </c>
      <c r="E339" s="10"/>
      <c r="F339" s="10"/>
      <c r="J339" s="1" t="str">
        <f t="shared" si="11"/>
        <v/>
      </c>
    </row>
    <row r="340" spans="2:10" x14ac:dyDescent="0.45">
      <c r="B340" s="6" t="str">
        <f t="shared" si="12"/>
        <v/>
      </c>
      <c r="E340" s="10"/>
      <c r="F340" s="10"/>
      <c r="J340" s="1" t="str">
        <f t="shared" si="11"/>
        <v/>
      </c>
    </row>
    <row r="341" spans="2:10" x14ac:dyDescent="0.45">
      <c r="B341" s="6" t="str">
        <f t="shared" si="12"/>
        <v/>
      </c>
      <c r="E341" s="10"/>
      <c r="F341" s="10"/>
      <c r="J341" s="1" t="str">
        <f t="shared" si="11"/>
        <v/>
      </c>
    </row>
    <row r="342" spans="2:10" x14ac:dyDescent="0.45">
      <c r="B342" s="6" t="str">
        <f t="shared" si="12"/>
        <v/>
      </c>
      <c r="E342" s="10"/>
      <c r="F342" s="10"/>
      <c r="J342" s="1" t="str">
        <f t="shared" si="11"/>
        <v/>
      </c>
    </row>
    <row r="343" spans="2:10" x14ac:dyDescent="0.45">
      <c r="B343" s="6" t="str">
        <f t="shared" si="12"/>
        <v/>
      </c>
      <c r="E343" s="10"/>
      <c r="F343" s="10"/>
      <c r="J343" s="1" t="str">
        <f t="shared" si="11"/>
        <v/>
      </c>
    </row>
    <row r="344" spans="2:10" x14ac:dyDescent="0.45">
      <c r="B344" s="6" t="str">
        <f t="shared" si="12"/>
        <v/>
      </c>
      <c r="E344" s="10"/>
      <c r="F344" s="10"/>
      <c r="J344" s="1" t="str">
        <f t="shared" si="11"/>
        <v/>
      </c>
    </row>
    <row r="345" spans="2:10" x14ac:dyDescent="0.45">
      <c r="B345" s="6" t="str">
        <f t="shared" si="12"/>
        <v/>
      </c>
      <c r="E345" s="10"/>
      <c r="F345" s="10"/>
      <c r="J345" s="1" t="str">
        <f t="shared" si="11"/>
        <v/>
      </c>
    </row>
    <row r="346" spans="2:10" x14ac:dyDescent="0.45">
      <c r="B346" s="6" t="str">
        <f t="shared" si="12"/>
        <v/>
      </c>
      <c r="E346" s="10"/>
      <c r="F346" s="10"/>
      <c r="J346" s="1" t="str">
        <f t="shared" si="11"/>
        <v/>
      </c>
    </row>
    <row r="347" spans="2:10" x14ac:dyDescent="0.45">
      <c r="B347" s="6" t="str">
        <f t="shared" si="12"/>
        <v/>
      </c>
      <c r="E347" s="10"/>
      <c r="F347" s="10"/>
      <c r="J347" s="1" t="str">
        <f t="shared" si="11"/>
        <v/>
      </c>
    </row>
    <row r="348" spans="2:10" x14ac:dyDescent="0.45">
      <c r="B348" s="6" t="str">
        <f t="shared" si="12"/>
        <v/>
      </c>
      <c r="E348" s="10"/>
      <c r="F348" s="10"/>
      <c r="J348" s="1" t="str">
        <f t="shared" si="11"/>
        <v/>
      </c>
    </row>
    <row r="349" spans="2:10" x14ac:dyDescent="0.45">
      <c r="B349" s="6" t="str">
        <f t="shared" si="12"/>
        <v/>
      </c>
      <c r="E349" s="10"/>
      <c r="F349" s="10"/>
      <c r="J349" s="1" t="str">
        <f t="shared" si="11"/>
        <v/>
      </c>
    </row>
    <row r="350" spans="2:10" x14ac:dyDescent="0.45">
      <c r="B350" s="6" t="str">
        <f t="shared" si="12"/>
        <v/>
      </c>
      <c r="E350" s="10"/>
      <c r="F350" s="10"/>
      <c r="J350" s="1" t="str">
        <f t="shared" si="11"/>
        <v/>
      </c>
    </row>
    <row r="351" spans="2:10" x14ac:dyDescent="0.45">
      <c r="B351" s="6" t="str">
        <f t="shared" si="12"/>
        <v/>
      </c>
      <c r="E351" s="10"/>
      <c r="F351" s="10"/>
      <c r="J351" s="1" t="str">
        <f t="shared" si="11"/>
        <v/>
      </c>
    </row>
    <row r="352" spans="2:10" x14ac:dyDescent="0.45">
      <c r="B352" s="6" t="str">
        <f t="shared" si="12"/>
        <v/>
      </c>
      <c r="E352" s="10"/>
      <c r="F352" s="10"/>
      <c r="J352" s="1" t="str">
        <f t="shared" si="11"/>
        <v/>
      </c>
    </row>
    <row r="353" spans="2:10" x14ac:dyDescent="0.45">
      <c r="B353" s="6" t="str">
        <f t="shared" si="12"/>
        <v/>
      </c>
      <c r="E353" s="10"/>
      <c r="F353" s="10"/>
      <c r="J353" s="1" t="str">
        <f t="shared" si="11"/>
        <v/>
      </c>
    </row>
    <row r="354" spans="2:10" x14ac:dyDescent="0.45">
      <c r="B354" s="6" t="str">
        <f t="shared" si="12"/>
        <v/>
      </c>
      <c r="E354" s="10"/>
      <c r="F354" s="10"/>
      <c r="J354" s="1" t="str">
        <f t="shared" si="11"/>
        <v/>
      </c>
    </row>
    <row r="355" spans="2:10" x14ac:dyDescent="0.45">
      <c r="B355" s="6" t="str">
        <f t="shared" si="12"/>
        <v/>
      </c>
      <c r="E355" s="10"/>
      <c r="F355" s="10"/>
      <c r="J355" s="1" t="str">
        <f t="shared" si="11"/>
        <v/>
      </c>
    </row>
    <row r="356" spans="2:10" x14ac:dyDescent="0.45">
      <c r="B356" s="6" t="str">
        <f t="shared" si="12"/>
        <v/>
      </c>
      <c r="E356" s="10"/>
      <c r="F356" s="10"/>
      <c r="J356" s="1" t="str">
        <f t="shared" si="11"/>
        <v/>
      </c>
    </row>
    <row r="357" spans="2:10" x14ac:dyDescent="0.45">
      <c r="B357" s="6" t="str">
        <f t="shared" si="12"/>
        <v/>
      </c>
      <c r="E357" s="10"/>
      <c r="F357" s="10"/>
      <c r="J357" s="1" t="str">
        <f t="shared" si="11"/>
        <v/>
      </c>
    </row>
    <row r="358" spans="2:10" x14ac:dyDescent="0.45">
      <c r="B358" s="6" t="str">
        <f t="shared" si="12"/>
        <v/>
      </c>
      <c r="E358" s="10"/>
      <c r="F358" s="10"/>
      <c r="J358" s="1" t="str">
        <f t="shared" si="11"/>
        <v/>
      </c>
    </row>
    <row r="359" spans="2:10" x14ac:dyDescent="0.45">
      <c r="B359" s="6" t="str">
        <f t="shared" si="12"/>
        <v/>
      </c>
      <c r="E359" s="10"/>
      <c r="F359" s="10"/>
      <c r="J359" s="1" t="str">
        <f t="shared" si="11"/>
        <v/>
      </c>
    </row>
    <row r="360" spans="2:10" x14ac:dyDescent="0.45">
      <c r="B360" s="6" t="str">
        <f t="shared" si="12"/>
        <v/>
      </c>
      <c r="E360" s="10"/>
      <c r="F360" s="10"/>
      <c r="J360" s="1" t="str">
        <f t="shared" si="11"/>
        <v/>
      </c>
    </row>
    <row r="361" spans="2:10" x14ac:dyDescent="0.45">
      <c r="B361" s="6" t="str">
        <f t="shared" si="12"/>
        <v/>
      </c>
      <c r="E361" s="10"/>
      <c r="F361" s="10"/>
      <c r="J361" s="1" t="str">
        <f t="shared" si="11"/>
        <v/>
      </c>
    </row>
    <row r="362" spans="2:10" x14ac:dyDescent="0.45">
      <c r="B362" s="6" t="str">
        <f t="shared" si="12"/>
        <v/>
      </c>
      <c r="E362" s="10"/>
      <c r="F362" s="10"/>
      <c r="J362" s="1" t="str">
        <f t="shared" si="11"/>
        <v/>
      </c>
    </row>
    <row r="363" spans="2:10" x14ac:dyDescent="0.45">
      <c r="B363" s="6" t="str">
        <f t="shared" si="12"/>
        <v/>
      </c>
      <c r="E363" s="10"/>
      <c r="F363" s="10"/>
      <c r="J363" s="1" t="str">
        <f t="shared" si="11"/>
        <v/>
      </c>
    </row>
    <row r="364" spans="2:10" x14ac:dyDescent="0.45">
      <c r="B364" s="6" t="str">
        <f t="shared" si="12"/>
        <v/>
      </c>
      <c r="E364" s="10"/>
      <c r="F364" s="10"/>
      <c r="J364" s="1" t="str">
        <f t="shared" si="11"/>
        <v/>
      </c>
    </row>
    <row r="365" spans="2:10" x14ac:dyDescent="0.45">
      <c r="B365" s="6" t="str">
        <f t="shared" si="12"/>
        <v/>
      </c>
      <c r="E365" s="10"/>
      <c r="F365" s="10"/>
      <c r="J365" s="1" t="str">
        <f t="shared" si="11"/>
        <v/>
      </c>
    </row>
    <row r="366" spans="2:10" x14ac:dyDescent="0.45">
      <c r="B366" s="6" t="str">
        <f t="shared" si="12"/>
        <v/>
      </c>
      <c r="E366" s="10"/>
      <c r="F366" s="10"/>
      <c r="J366" s="1" t="str">
        <f t="shared" si="11"/>
        <v/>
      </c>
    </row>
    <row r="367" spans="2:10" x14ac:dyDescent="0.45">
      <c r="B367" s="6" t="str">
        <f t="shared" si="12"/>
        <v/>
      </c>
      <c r="E367" s="10"/>
      <c r="F367" s="10"/>
      <c r="J367" s="1" t="str">
        <f t="shared" si="11"/>
        <v/>
      </c>
    </row>
    <row r="368" spans="2:10" x14ac:dyDescent="0.45">
      <c r="B368" s="6" t="str">
        <f t="shared" si="12"/>
        <v/>
      </c>
      <c r="E368" s="10"/>
      <c r="F368" s="10"/>
      <c r="J368" s="1" t="str">
        <f t="shared" si="11"/>
        <v/>
      </c>
    </row>
    <row r="369" spans="2:10" x14ac:dyDescent="0.45">
      <c r="B369" s="6" t="str">
        <f t="shared" si="12"/>
        <v/>
      </c>
      <c r="E369" s="10"/>
      <c r="F369" s="10"/>
      <c r="J369" s="1" t="str">
        <f t="shared" si="11"/>
        <v/>
      </c>
    </row>
    <row r="370" spans="2:10" x14ac:dyDescent="0.45">
      <c r="B370" s="6" t="str">
        <f t="shared" si="12"/>
        <v/>
      </c>
      <c r="E370" s="10"/>
      <c r="F370" s="10"/>
      <c r="J370" s="1" t="str">
        <f t="shared" si="11"/>
        <v/>
      </c>
    </row>
    <row r="371" spans="2:10" x14ac:dyDescent="0.45">
      <c r="B371" s="6" t="str">
        <f t="shared" si="12"/>
        <v/>
      </c>
      <c r="E371" s="10"/>
      <c r="F371" s="10"/>
      <c r="J371" s="1" t="str">
        <f t="shared" si="11"/>
        <v/>
      </c>
    </row>
    <row r="372" spans="2:10" x14ac:dyDescent="0.45">
      <c r="B372" s="6" t="str">
        <f t="shared" si="12"/>
        <v/>
      </c>
      <c r="E372" s="10"/>
      <c r="F372" s="10"/>
      <c r="J372" s="1" t="str">
        <f t="shared" si="11"/>
        <v/>
      </c>
    </row>
    <row r="373" spans="2:10" x14ac:dyDescent="0.45">
      <c r="B373" s="6" t="str">
        <f t="shared" si="12"/>
        <v/>
      </c>
      <c r="E373" s="10"/>
      <c r="F373" s="10"/>
      <c r="J373" s="1" t="str">
        <f t="shared" si="11"/>
        <v/>
      </c>
    </row>
    <row r="374" spans="2:10" x14ac:dyDescent="0.45">
      <c r="B374" s="6" t="str">
        <f t="shared" si="12"/>
        <v/>
      </c>
      <c r="E374" s="10"/>
      <c r="F374" s="10"/>
      <c r="J374" s="1" t="str">
        <f t="shared" si="11"/>
        <v/>
      </c>
    </row>
    <row r="375" spans="2:10" x14ac:dyDescent="0.45">
      <c r="B375" s="6" t="str">
        <f t="shared" si="12"/>
        <v/>
      </c>
      <c r="E375" s="10"/>
      <c r="F375" s="10"/>
      <c r="J375" s="1" t="str">
        <f t="shared" si="11"/>
        <v/>
      </c>
    </row>
    <row r="376" spans="2:10" x14ac:dyDescent="0.45">
      <c r="B376" s="6" t="str">
        <f t="shared" si="12"/>
        <v/>
      </c>
      <c r="E376" s="10"/>
      <c r="F376" s="10"/>
      <c r="J376" s="1" t="str">
        <f t="shared" si="11"/>
        <v/>
      </c>
    </row>
    <row r="377" spans="2:10" x14ac:dyDescent="0.45">
      <c r="B377" s="6" t="str">
        <f t="shared" si="12"/>
        <v/>
      </c>
      <c r="E377" s="10"/>
      <c r="F377" s="10"/>
      <c r="J377" s="1" t="str">
        <f t="shared" si="11"/>
        <v/>
      </c>
    </row>
    <row r="378" spans="2:10" x14ac:dyDescent="0.45">
      <c r="B378" s="6" t="str">
        <f t="shared" si="12"/>
        <v/>
      </c>
      <c r="E378" s="10"/>
      <c r="F378" s="10"/>
      <c r="J378" s="1" t="str">
        <f t="shared" si="11"/>
        <v/>
      </c>
    </row>
    <row r="379" spans="2:10" x14ac:dyDescent="0.45">
      <c r="B379" s="6" t="str">
        <f t="shared" si="12"/>
        <v/>
      </c>
      <c r="E379" s="10"/>
      <c r="F379" s="10"/>
      <c r="J379" s="1" t="str">
        <f t="shared" si="11"/>
        <v/>
      </c>
    </row>
    <row r="380" spans="2:10" x14ac:dyDescent="0.45">
      <c r="B380" s="6" t="str">
        <f t="shared" si="12"/>
        <v/>
      </c>
      <c r="E380" s="10"/>
      <c r="F380" s="10"/>
      <c r="J380" s="1" t="str">
        <f t="shared" si="11"/>
        <v/>
      </c>
    </row>
    <row r="381" spans="2:10" x14ac:dyDescent="0.45">
      <c r="B381" s="6" t="str">
        <f t="shared" si="12"/>
        <v/>
      </c>
      <c r="E381" s="10"/>
      <c r="F381" s="10"/>
      <c r="J381" s="1" t="str">
        <f t="shared" si="11"/>
        <v/>
      </c>
    </row>
    <row r="382" spans="2:10" x14ac:dyDescent="0.45">
      <c r="B382" s="6" t="str">
        <f t="shared" si="12"/>
        <v/>
      </c>
      <c r="E382" s="10"/>
      <c r="F382" s="10"/>
      <c r="J382" s="1" t="str">
        <f t="shared" si="11"/>
        <v/>
      </c>
    </row>
    <row r="383" spans="2:10" x14ac:dyDescent="0.45">
      <c r="B383" s="6" t="str">
        <f t="shared" si="12"/>
        <v/>
      </c>
      <c r="E383" s="10"/>
      <c r="F383" s="10"/>
      <c r="J383" s="1" t="str">
        <f t="shared" si="11"/>
        <v/>
      </c>
    </row>
    <row r="384" spans="2:10" x14ac:dyDescent="0.45">
      <c r="B384" s="6" t="str">
        <f t="shared" si="12"/>
        <v/>
      </c>
      <c r="E384" s="10"/>
      <c r="F384" s="10"/>
      <c r="J384" s="1" t="str">
        <f t="shared" si="11"/>
        <v/>
      </c>
    </row>
    <row r="385" spans="2:10" x14ac:dyDescent="0.45">
      <c r="B385" s="6" t="str">
        <f t="shared" si="12"/>
        <v/>
      </c>
      <c r="E385" s="10"/>
      <c r="F385" s="10"/>
      <c r="J385" s="1" t="str">
        <f t="shared" si="11"/>
        <v/>
      </c>
    </row>
    <row r="386" spans="2:10" x14ac:dyDescent="0.45">
      <c r="B386" s="6" t="str">
        <f t="shared" si="12"/>
        <v/>
      </c>
      <c r="E386" s="10"/>
      <c r="F386" s="10"/>
      <c r="J386" s="1" t="str">
        <f t="shared" si="11"/>
        <v/>
      </c>
    </row>
    <row r="387" spans="2:10" x14ac:dyDescent="0.45">
      <c r="B387" s="6" t="str">
        <f t="shared" si="12"/>
        <v/>
      </c>
      <c r="E387" s="10"/>
      <c r="F387" s="10"/>
      <c r="J387" s="1" t="str">
        <f t="shared" si="11"/>
        <v/>
      </c>
    </row>
    <row r="388" spans="2:10" x14ac:dyDescent="0.45">
      <c r="B388" s="6" t="str">
        <f t="shared" si="12"/>
        <v/>
      </c>
      <c r="E388" s="10"/>
      <c r="F388" s="10"/>
      <c r="J388" s="1" t="str">
        <f t="shared" ref="J388:J451" si="13">IF(E388="", "", IF(OR(D388="休",D388="有給"),0,ROUND((MOD(F388-E388,1)-TIME(0,G388,0))*24,2)))</f>
        <v/>
      </c>
    </row>
    <row r="389" spans="2:10" x14ac:dyDescent="0.45">
      <c r="B389" s="6" t="str">
        <f t="shared" si="12"/>
        <v/>
      </c>
      <c r="E389" s="10"/>
      <c r="F389" s="10"/>
      <c r="J389" s="1" t="str">
        <f t="shared" si="13"/>
        <v/>
      </c>
    </row>
    <row r="390" spans="2:10" x14ac:dyDescent="0.45">
      <c r="B390" s="6" t="str">
        <f t="shared" si="12"/>
        <v/>
      </c>
      <c r="E390" s="10"/>
      <c r="F390" s="10"/>
      <c r="J390" s="1" t="str">
        <f t="shared" si="13"/>
        <v/>
      </c>
    </row>
    <row r="391" spans="2:10" x14ac:dyDescent="0.45">
      <c r="B391" s="6" t="str">
        <f t="shared" ref="B391:B454" si="14">IF(A391="", "", TEXT(A391,"aaa"))</f>
        <v/>
      </c>
      <c r="E391" s="10"/>
      <c r="F391" s="10"/>
      <c r="J391" s="1" t="str">
        <f t="shared" si="13"/>
        <v/>
      </c>
    </row>
    <row r="392" spans="2:10" x14ac:dyDescent="0.45">
      <c r="B392" s="6" t="str">
        <f t="shared" si="14"/>
        <v/>
      </c>
      <c r="E392" s="10"/>
      <c r="F392" s="10"/>
      <c r="J392" s="1" t="str">
        <f t="shared" si="13"/>
        <v/>
      </c>
    </row>
    <row r="393" spans="2:10" x14ac:dyDescent="0.45">
      <c r="B393" s="6" t="str">
        <f t="shared" si="14"/>
        <v/>
      </c>
      <c r="E393" s="10"/>
      <c r="F393" s="10"/>
      <c r="J393" s="1" t="str">
        <f t="shared" si="13"/>
        <v/>
      </c>
    </row>
    <row r="394" spans="2:10" x14ac:dyDescent="0.45">
      <c r="B394" s="6" t="str">
        <f t="shared" si="14"/>
        <v/>
      </c>
      <c r="E394" s="10"/>
      <c r="F394" s="10"/>
      <c r="J394" s="1" t="str">
        <f t="shared" si="13"/>
        <v/>
      </c>
    </row>
    <row r="395" spans="2:10" x14ac:dyDescent="0.45">
      <c r="B395" s="6" t="str">
        <f t="shared" si="14"/>
        <v/>
      </c>
      <c r="E395" s="10"/>
      <c r="F395" s="10"/>
      <c r="J395" s="1" t="str">
        <f t="shared" si="13"/>
        <v/>
      </c>
    </row>
    <row r="396" spans="2:10" x14ac:dyDescent="0.45">
      <c r="B396" s="6" t="str">
        <f t="shared" si="14"/>
        <v/>
      </c>
      <c r="E396" s="10"/>
      <c r="F396" s="10"/>
      <c r="J396" s="1" t="str">
        <f t="shared" si="13"/>
        <v/>
      </c>
    </row>
    <row r="397" spans="2:10" x14ac:dyDescent="0.45">
      <c r="B397" s="6" t="str">
        <f t="shared" si="14"/>
        <v/>
      </c>
      <c r="E397" s="10"/>
      <c r="F397" s="10"/>
      <c r="J397" s="1" t="str">
        <f t="shared" si="13"/>
        <v/>
      </c>
    </row>
    <row r="398" spans="2:10" x14ac:dyDescent="0.45">
      <c r="B398" s="6" t="str">
        <f t="shared" si="14"/>
        <v/>
      </c>
      <c r="E398" s="10"/>
      <c r="F398" s="10"/>
      <c r="J398" s="1" t="str">
        <f t="shared" si="13"/>
        <v/>
      </c>
    </row>
    <row r="399" spans="2:10" x14ac:dyDescent="0.45">
      <c r="B399" s="6" t="str">
        <f t="shared" si="14"/>
        <v/>
      </c>
      <c r="E399" s="10"/>
      <c r="F399" s="10"/>
      <c r="J399" s="1" t="str">
        <f t="shared" si="13"/>
        <v/>
      </c>
    </row>
    <row r="400" spans="2:10" x14ac:dyDescent="0.45">
      <c r="B400" s="6" t="str">
        <f t="shared" si="14"/>
        <v/>
      </c>
      <c r="E400" s="10"/>
      <c r="F400" s="10"/>
      <c r="J400" s="1" t="str">
        <f t="shared" si="13"/>
        <v/>
      </c>
    </row>
    <row r="401" spans="2:10" x14ac:dyDescent="0.45">
      <c r="B401" s="6" t="str">
        <f t="shared" si="14"/>
        <v/>
      </c>
      <c r="E401" s="10"/>
      <c r="F401" s="10"/>
      <c r="J401" s="1" t="str">
        <f t="shared" si="13"/>
        <v/>
      </c>
    </row>
    <row r="402" spans="2:10" x14ac:dyDescent="0.45">
      <c r="B402" s="6" t="str">
        <f t="shared" si="14"/>
        <v/>
      </c>
      <c r="E402" s="10"/>
      <c r="F402" s="10"/>
      <c r="J402" s="1" t="str">
        <f t="shared" si="13"/>
        <v/>
      </c>
    </row>
    <row r="403" spans="2:10" x14ac:dyDescent="0.45">
      <c r="B403" s="6" t="str">
        <f t="shared" si="14"/>
        <v/>
      </c>
      <c r="E403" s="10"/>
      <c r="F403" s="10"/>
      <c r="J403" s="1" t="str">
        <f t="shared" si="13"/>
        <v/>
      </c>
    </row>
    <row r="404" spans="2:10" x14ac:dyDescent="0.45">
      <c r="B404" s="6" t="str">
        <f t="shared" si="14"/>
        <v/>
      </c>
      <c r="E404" s="10"/>
      <c r="F404" s="10"/>
      <c r="J404" s="1" t="str">
        <f t="shared" si="13"/>
        <v/>
      </c>
    </row>
    <row r="405" spans="2:10" x14ac:dyDescent="0.45">
      <c r="B405" s="6" t="str">
        <f t="shared" si="14"/>
        <v/>
      </c>
      <c r="E405" s="10"/>
      <c r="F405" s="10"/>
      <c r="J405" s="1" t="str">
        <f t="shared" si="13"/>
        <v/>
      </c>
    </row>
    <row r="406" spans="2:10" x14ac:dyDescent="0.45">
      <c r="B406" s="6" t="str">
        <f t="shared" si="14"/>
        <v/>
      </c>
      <c r="E406" s="10"/>
      <c r="F406" s="10"/>
      <c r="J406" s="1" t="str">
        <f t="shared" si="13"/>
        <v/>
      </c>
    </row>
    <row r="407" spans="2:10" x14ac:dyDescent="0.45">
      <c r="B407" s="6" t="str">
        <f t="shared" si="14"/>
        <v/>
      </c>
      <c r="E407" s="10"/>
      <c r="F407" s="10"/>
      <c r="J407" s="1" t="str">
        <f t="shared" si="13"/>
        <v/>
      </c>
    </row>
    <row r="408" spans="2:10" x14ac:dyDescent="0.45">
      <c r="B408" s="6" t="str">
        <f t="shared" si="14"/>
        <v/>
      </c>
      <c r="E408" s="10"/>
      <c r="F408" s="10"/>
      <c r="J408" s="1" t="str">
        <f t="shared" si="13"/>
        <v/>
      </c>
    </row>
    <row r="409" spans="2:10" x14ac:dyDescent="0.45">
      <c r="B409" s="6" t="str">
        <f t="shared" si="14"/>
        <v/>
      </c>
      <c r="E409" s="10"/>
      <c r="F409" s="10"/>
      <c r="J409" s="1" t="str">
        <f t="shared" si="13"/>
        <v/>
      </c>
    </row>
    <row r="410" spans="2:10" x14ac:dyDescent="0.45">
      <c r="B410" s="6" t="str">
        <f t="shared" si="14"/>
        <v/>
      </c>
      <c r="E410" s="10"/>
      <c r="F410" s="10"/>
      <c r="J410" s="1" t="str">
        <f t="shared" si="13"/>
        <v/>
      </c>
    </row>
    <row r="411" spans="2:10" x14ac:dyDescent="0.45">
      <c r="B411" s="6" t="str">
        <f t="shared" si="14"/>
        <v/>
      </c>
      <c r="E411" s="10"/>
      <c r="F411" s="10"/>
      <c r="J411" s="1" t="str">
        <f t="shared" si="13"/>
        <v/>
      </c>
    </row>
    <row r="412" spans="2:10" x14ac:dyDescent="0.45">
      <c r="B412" s="6" t="str">
        <f t="shared" si="14"/>
        <v/>
      </c>
      <c r="E412" s="10"/>
      <c r="F412" s="10"/>
      <c r="J412" s="1" t="str">
        <f t="shared" si="13"/>
        <v/>
      </c>
    </row>
    <row r="413" spans="2:10" x14ac:dyDescent="0.45">
      <c r="B413" s="6" t="str">
        <f t="shared" si="14"/>
        <v/>
      </c>
      <c r="E413" s="10"/>
      <c r="F413" s="10"/>
      <c r="J413" s="1" t="str">
        <f t="shared" si="13"/>
        <v/>
      </c>
    </row>
    <row r="414" spans="2:10" x14ac:dyDescent="0.45">
      <c r="B414" s="6" t="str">
        <f t="shared" si="14"/>
        <v/>
      </c>
      <c r="E414" s="10"/>
      <c r="F414" s="10"/>
      <c r="J414" s="1" t="str">
        <f t="shared" si="13"/>
        <v/>
      </c>
    </row>
    <row r="415" spans="2:10" x14ac:dyDescent="0.45">
      <c r="B415" s="6" t="str">
        <f t="shared" si="14"/>
        <v/>
      </c>
      <c r="E415" s="10"/>
      <c r="F415" s="10"/>
      <c r="J415" s="1" t="str">
        <f t="shared" si="13"/>
        <v/>
      </c>
    </row>
    <row r="416" spans="2:10" x14ac:dyDescent="0.45">
      <c r="B416" s="6" t="str">
        <f t="shared" si="14"/>
        <v/>
      </c>
      <c r="E416" s="10"/>
      <c r="F416" s="10"/>
      <c r="J416" s="1" t="str">
        <f t="shared" si="13"/>
        <v/>
      </c>
    </row>
    <row r="417" spans="2:10" x14ac:dyDescent="0.45">
      <c r="B417" s="6" t="str">
        <f t="shared" si="14"/>
        <v/>
      </c>
      <c r="E417" s="10"/>
      <c r="F417" s="10"/>
      <c r="J417" s="1" t="str">
        <f t="shared" si="13"/>
        <v/>
      </c>
    </row>
    <row r="418" spans="2:10" x14ac:dyDescent="0.45">
      <c r="B418" s="6" t="str">
        <f t="shared" si="14"/>
        <v/>
      </c>
      <c r="E418" s="10"/>
      <c r="F418" s="10"/>
      <c r="J418" s="1" t="str">
        <f t="shared" si="13"/>
        <v/>
      </c>
    </row>
    <row r="419" spans="2:10" x14ac:dyDescent="0.45">
      <c r="B419" s="6" t="str">
        <f t="shared" si="14"/>
        <v/>
      </c>
      <c r="E419" s="10"/>
      <c r="F419" s="10"/>
      <c r="J419" s="1" t="str">
        <f t="shared" si="13"/>
        <v/>
      </c>
    </row>
    <row r="420" spans="2:10" x14ac:dyDescent="0.45">
      <c r="B420" s="6" t="str">
        <f t="shared" si="14"/>
        <v/>
      </c>
      <c r="E420" s="10"/>
      <c r="F420" s="10"/>
      <c r="J420" s="1" t="str">
        <f t="shared" si="13"/>
        <v/>
      </c>
    </row>
    <row r="421" spans="2:10" x14ac:dyDescent="0.45">
      <c r="B421" s="6" t="str">
        <f t="shared" si="14"/>
        <v/>
      </c>
      <c r="E421" s="10"/>
      <c r="F421" s="10"/>
      <c r="J421" s="1" t="str">
        <f t="shared" si="13"/>
        <v/>
      </c>
    </row>
    <row r="422" spans="2:10" x14ac:dyDescent="0.45">
      <c r="B422" s="6" t="str">
        <f t="shared" si="14"/>
        <v/>
      </c>
      <c r="E422" s="10"/>
      <c r="F422" s="10"/>
      <c r="J422" s="1" t="str">
        <f t="shared" si="13"/>
        <v/>
      </c>
    </row>
    <row r="423" spans="2:10" x14ac:dyDescent="0.45">
      <c r="B423" s="6" t="str">
        <f t="shared" si="14"/>
        <v/>
      </c>
      <c r="E423" s="10"/>
      <c r="F423" s="10"/>
      <c r="J423" s="1" t="str">
        <f t="shared" si="13"/>
        <v/>
      </c>
    </row>
    <row r="424" spans="2:10" x14ac:dyDescent="0.45">
      <c r="B424" s="6" t="str">
        <f t="shared" si="14"/>
        <v/>
      </c>
      <c r="E424" s="10"/>
      <c r="F424" s="10"/>
      <c r="J424" s="1" t="str">
        <f t="shared" si="13"/>
        <v/>
      </c>
    </row>
    <row r="425" spans="2:10" x14ac:dyDescent="0.45">
      <c r="B425" s="6" t="str">
        <f t="shared" si="14"/>
        <v/>
      </c>
      <c r="E425" s="10"/>
      <c r="F425" s="10"/>
      <c r="J425" s="1" t="str">
        <f t="shared" si="13"/>
        <v/>
      </c>
    </row>
    <row r="426" spans="2:10" x14ac:dyDescent="0.45">
      <c r="B426" s="6" t="str">
        <f t="shared" si="14"/>
        <v/>
      </c>
      <c r="E426" s="10"/>
      <c r="F426" s="10"/>
      <c r="J426" s="1" t="str">
        <f t="shared" si="13"/>
        <v/>
      </c>
    </row>
    <row r="427" spans="2:10" x14ac:dyDescent="0.45">
      <c r="B427" s="6" t="str">
        <f t="shared" si="14"/>
        <v/>
      </c>
      <c r="E427" s="10"/>
      <c r="F427" s="10"/>
      <c r="J427" s="1" t="str">
        <f t="shared" si="13"/>
        <v/>
      </c>
    </row>
    <row r="428" spans="2:10" x14ac:dyDescent="0.45">
      <c r="B428" s="6" t="str">
        <f t="shared" si="14"/>
        <v/>
      </c>
      <c r="E428" s="10"/>
      <c r="F428" s="10"/>
      <c r="J428" s="1" t="str">
        <f t="shared" si="13"/>
        <v/>
      </c>
    </row>
    <row r="429" spans="2:10" x14ac:dyDescent="0.45">
      <c r="B429" s="6" t="str">
        <f t="shared" si="14"/>
        <v/>
      </c>
      <c r="E429" s="10"/>
      <c r="F429" s="10"/>
      <c r="J429" s="1" t="str">
        <f t="shared" si="13"/>
        <v/>
      </c>
    </row>
    <row r="430" spans="2:10" x14ac:dyDescent="0.45">
      <c r="B430" s="6" t="str">
        <f t="shared" si="14"/>
        <v/>
      </c>
      <c r="E430" s="10"/>
      <c r="F430" s="10"/>
      <c r="J430" s="1" t="str">
        <f t="shared" si="13"/>
        <v/>
      </c>
    </row>
    <row r="431" spans="2:10" x14ac:dyDescent="0.45">
      <c r="B431" s="6" t="str">
        <f t="shared" si="14"/>
        <v/>
      </c>
      <c r="E431" s="10"/>
      <c r="F431" s="10"/>
      <c r="J431" s="1" t="str">
        <f t="shared" si="13"/>
        <v/>
      </c>
    </row>
    <row r="432" spans="2:10" x14ac:dyDescent="0.45">
      <c r="B432" s="6" t="str">
        <f t="shared" si="14"/>
        <v/>
      </c>
      <c r="E432" s="10"/>
      <c r="F432" s="10"/>
      <c r="J432" s="1" t="str">
        <f t="shared" si="13"/>
        <v/>
      </c>
    </row>
    <row r="433" spans="2:10" x14ac:dyDescent="0.45">
      <c r="B433" s="6" t="str">
        <f t="shared" si="14"/>
        <v/>
      </c>
      <c r="E433" s="10"/>
      <c r="F433" s="10"/>
      <c r="J433" s="1" t="str">
        <f t="shared" si="13"/>
        <v/>
      </c>
    </row>
    <row r="434" spans="2:10" x14ac:dyDescent="0.45">
      <c r="B434" s="6" t="str">
        <f t="shared" si="14"/>
        <v/>
      </c>
      <c r="E434" s="10"/>
      <c r="F434" s="10"/>
      <c r="J434" s="1" t="str">
        <f t="shared" si="13"/>
        <v/>
      </c>
    </row>
    <row r="435" spans="2:10" x14ac:dyDescent="0.45">
      <c r="B435" s="6" t="str">
        <f t="shared" si="14"/>
        <v/>
      </c>
      <c r="E435" s="10"/>
      <c r="F435" s="10"/>
      <c r="J435" s="1" t="str">
        <f t="shared" si="13"/>
        <v/>
      </c>
    </row>
    <row r="436" spans="2:10" x14ac:dyDescent="0.45">
      <c r="B436" s="6" t="str">
        <f t="shared" si="14"/>
        <v/>
      </c>
      <c r="E436" s="10"/>
      <c r="F436" s="10"/>
      <c r="J436" s="1" t="str">
        <f t="shared" si="13"/>
        <v/>
      </c>
    </row>
    <row r="437" spans="2:10" x14ac:dyDescent="0.45">
      <c r="B437" s="6" t="str">
        <f t="shared" si="14"/>
        <v/>
      </c>
      <c r="E437" s="10"/>
      <c r="F437" s="10"/>
      <c r="J437" s="1" t="str">
        <f t="shared" si="13"/>
        <v/>
      </c>
    </row>
    <row r="438" spans="2:10" x14ac:dyDescent="0.45">
      <c r="B438" s="6" t="str">
        <f t="shared" si="14"/>
        <v/>
      </c>
      <c r="E438" s="10"/>
      <c r="F438" s="10"/>
      <c r="J438" s="1" t="str">
        <f t="shared" si="13"/>
        <v/>
      </c>
    </row>
    <row r="439" spans="2:10" x14ac:dyDescent="0.45">
      <c r="B439" s="6" t="str">
        <f t="shared" si="14"/>
        <v/>
      </c>
      <c r="E439" s="10"/>
      <c r="F439" s="10"/>
      <c r="J439" s="1" t="str">
        <f t="shared" si="13"/>
        <v/>
      </c>
    </row>
    <row r="440" spans="2:10" x14ac:dyDescent="0.45">
      <c r="B440" s="6" t="str">
        <f t="shared" si="14"/>
        <v/>
      </c>
      <c r="E440" s="10"/>
      <c r="F440" s="10"/>
      <c r="J440" s="1" t="str">
        <f t="shared" si="13"/>
        <v/>
      </c>
    </row>
    <row r="441" spans="2:10" x14ac:dyDescent="0.45">
      <c r="B441" s="6" t="str">
        <f t="shared" si="14"/>
        <v/>
      </c>
      <c r="E441" s="10"/>
      <c r="F441" s="10"/>
      <c r="J441" s="1" t="str">
        <f t="shared" si="13"/>
        <v/>
      </c>
    </row>
    <row r="442" spans="2:10" x14ac:dyDescent="0.45">
      <c r="B442" s="6" t="str">
        <f t="shared" si="14"/>
        <v/>
      </c>
      <c r="E442" s="10"/>
      <c r="F442" s="10"/>
      <c r="J442" s="1" t="str">
        <f t="shared" si="13"/>
        <v/>
      </c>
    </row>
    <row r="443" spans="2:10" x14ac:dyDescent="0.45">
      <c r="B443" s="6" t="str">
        <f t="shared" si="14"/>
        <v/>
      </c>
      <c r="E443" s="10"/>
      <c r="F443" s="10"/>
      <c r="J443" s="1" t="str">
        <f t="shared" si="13"/>
        <v/>
      </c>
    </row>
    <row r="444" spans="2:10" x14ac:dyDescent="0.45">
      <c r="B444" s="6" t="str">
        <f t="shared" si="14"/>
        <v/>
      </c>
      <c r="E444" s="10"/>
      <c r="F444" s="10"/>
      <c r="J444" s="1" t="str">
        <f t="shared" si="13"/>
        <v/>
      </c>
    </row>
    <row r="445" spans="2:10" x14ac:dyDescent="0.45">
      <c r="B445" s="6" t="str">
        <f t="shared" si="14"/>
        <v/>
      </c>
      <c r="E445" s="10"/>
      <c r="F445" s="10"/>
      <c r="J445" s="1" t="str">
        <f t="shared" si="13"/>
        <v/>
      </c>
    </row>
    <row r="446" spans="2:10" x14ac:dyDescent="0.45">
      <c r="B446" s="6" t="str">
        <f t="shared" si="14"/>
        <v/>
      </c>
      <c r="E446" s="10"/>
      <c r="F446" s="10"/>
      <c r="J446" s="1" t="str">
        <f t="shared" si="13"/>
        <v/>
      </c>
    </row>
    <row r="447" spans="2:10" x14ac:dyDescent="0.45">
      <c r="B447" s="6" t="str">
        <f t="shared" si="14"/>
        <v/>
      </c>
      <c r="E447" s="10"/>
      <c r="F447" s="10"/>
      <c r="J447" s="1" t="str">
        <f t="shared" si="13"/>
        <v/>
      </c>
    </row>
    <row r="448" spans="2:10" x14ac:dyDescent="0.45">
      <c r="B448" s="6" t="str">
        <f t="shared" si="14"/>
        <v/>
      </c>
      <c r="E448" s="10"/>
      <c r="F448" s="10"/>
      <c r="J448" s="1" t="str">
        <f t="shared" si="13"/>
        <v/>
      </c>
    </row>
    <row r="449" spans="2:10" x14ac:dyDescent="0.45">
      <c r="B449" s="6" t="str">
        <f t="shared" si="14"/>
        <v/>
      </c>
      <c r="E449" s="10"/>
      <c r="F449" s="10"/>
      <c r="J449" s="1" t="str">
        <f t="shared" si="13"/>
        <v/>
      </c>
    </row>
    <row r="450" spans="2:10" x14ac:dyDescent="0.45">
      <c r="B450" s="6" t="str">
        <f t="shared" si="14"/>
        <v/>
      </c>
      <c r="E450" s="10"/>
      <c r="F450" s="10"/>
      <c r="J450" s="1" t="str">
        <f t="shared" si="13"/>
        <v/>
      </c>
    </row>
    <row r="451" spans="2:10" x14ac:dyDescent="0.45">
      <c r="B451" s="6" t="str">
        <f t="shared" si="14"/>
        <v/>
      </c>
      <c r="E451" s="10"/>
      <c r="F451" s="10"/>
      <c r="J451" s="1" t="str">
        <f t="shared" si="13"/>
        <v/>
      </c>
    </row>
    <row r="452" spans="2:10" x14ac:dyDescent="0.45">
      <c r="B452" s="6" t="str">
        <f t="shared" si="14"/>
        <v/>
      </c>
      <c r="E452" s="10"/>
      <c r="F452" s="10"/>
      <c r="J452" s="1" t="str">
        <f t="shared" ref="J452:J500" si="15">IF(E452="", "", IF(OR(D452="休",D452="有給"),0,ROUND((MOD(F452-E452,1)-TIME(0,G452,0))*24,2)))</f>
        <v/>
      </c>
    </row>
    <row r="453" spans="2:10" x14ac:dyDescent="0.45">
      <c r="B453" s="6" t="str">
        <f t="shared" si="14"/>
        <v/>
      </c>
      <c r="E453" s="10"/>
      <c r="F453" s="10"/>
      <c r="J453" s="1" t="str">
        <f t="shared" si="15"/>
        <v/>
      </c>
    </row>
    <row r="454" spans="2:10" x14ac:dyDescent="0.45">
      <c r="B454" s="6" t="str">
        <f t="shared" si="14"/>
        <v/>
      </c>
      <c r="E454" s="10"/>
      <c r="F454" s="10"/>
      <c r="J454" s="1" t="str">
        <f t="shared" si="15"/>
        <v/>
      </c>
    </row>
    <row r="455" spans="2:10" x14ac:dyDescent="0.45">
      <c r="B455" s="6" t="str">
        <f t="shared" ref="B455:B500" si="16">IF(A455="", "", TEXT(A455,"aaa"))</f>
        <v/>
      </c>
      <c r="E455" s="10"/>
      <c r="F455" s="10"/>
      <c r="J455" s="1" t="str">
        <f t="shared" si="15"/>
        <v/>
      </c>
    </row>
    <row r="456" spans="2:10" x14ac:dyDescent="0.45">
      <c r="B456" s="6" t="str">
        <f t="shared" si="16"/>
        <v/>
      </c>
      <c r="E456" s="10"/>
      <c r="F456" s="10"/>
      <c r="J456" s="1" t="str">
        <f t="shared" si="15"/>
        <v/>
      </c>
    </row>
    <row r="457" spans="2:10" x14ac:dyDescent="0.45">
      <c r="B457" s="6" t="str">
        <f t="shared" si="16"/>
        <v/>
      </c>
      <c r="E457" s="10"/>
      <c r="F457" s="10"/>
      <c r="J457" s="1" t="str">
        <f t="shared" si="15"/>
        <v/>
      </c>
    </row>
    <row r="458" spans="2:10" x14ac:dyDescent="0.45">
      <c r="B458" s="6" t="str">
        <f t="shared" si="16"/>
        <v/>
      </c>
      <c r="E458" s="10"/>
      <c r="F458" s="10"/>
      <c r="J458" s="1" t="str">
        <f t="shared" si="15"/>
        <v/>
      </c>
    </row>
    <row r="459" spans="2:10" x14ac:dyDescent="0.45">
      <c r="B459" s="6" t="str">
        <f t="shared" si="16"/>
        <v/>
      </c>
      <c r="E459" s="10"/>
      <c r="F459" s="10"/>
      <c r="J459" s="1" t="str">
        <f t="shared" si="15"/>
        <v/>
      </c>
    </row>
    <row r="460" spans="2:10" x14ac:dyDescent="0.45">
      <c r="B460" s="6" t="str">
        <f t="shared" si="16"/>
        <v/>
      </c>
      <c r="E460" s="10"/>
      <c r="F460" s="10"/>
      <c r="J460" s="1" t="str">
        <f t="shared" si="15"/>
        <v/>
      </c>
    </row>
    <row r="461" spans="2:10" x14ac:dyDescent="0.45">
      <c r="B461" s="6" t="str">
        <f t="shared" si="16"/>
        <v/>
      </c>
      <c r="E461" s="10"/>
      <c r="F461" s="10"/>
      <c r="J461" s="1" t="str">
        <f t="shared" si="15"/>
        <v/>
      </c>
    </row>
    <row r="462" spans="2:10" x14ac:dyDescent="0.45">
      <c r="B462" s="6" t="str">
        <f t="shared" si="16"/>
        <v/>
      </c>
      <c r="E462" s="10"/>
      <c r="F462" s="10"/>
      <c r="J462" s="1" t="str">
        <f t="shared" si="15"/>
        <v/>
      </c>
    </row>
    <row r="463" spans="2:10" x14ac:dyDescent="0.45">
      <c r="B463" s="6" t="str">
        <f t="shared" si="16"/>
        <v/>
      </c>
      <c r="E463" s="10"/>
      <c r="F463" s="10"/>
      <c r="J463" s="1" t="str">
        <f t="shared" si="15"/>
        <v/>
      </c>
    </row>
    <row r="464" spans="2:10" x14ac:dyDescent="0.45">
      <c r="B464" s="6" t="str">
        <f t="shared" si="16"/>
        <v/>
      </c>
      <c r="E464" s="10"/>
      <c r="F464" s="10"/>
      <c r="J464" s="1" t="str">
        <f t="shared" si="15"/>
        <v/>
      </c>
    </row>
    <row r="465" spans="2:10" x14ac:dyDescent="0.45">
      <c r="B465" s="6" t="str">
        <f t="shared" si="16"/>
        <v/>
      </c>
      <c r="E465" s="10"/>
      <c r="F465" s="10"/>
      <c r="J465" s="1" t="str">
        <f t="shared" si="15"/>
        <v/>
      </c>
    </row>
    <row r="466" spans="2:10" x14ac:dyDescent="0.45">
      <c r="B466" s="6" t="str">
        <f t="shared" si="16"/>
        <v/>
      </c>
      <c r="E466" s="10"/>
      <c r="F466" s="10"/>
      <c r="J466" s="1" t="str">
        <f t="shared" si="15"/>
        <v/>
      </c>
    </row>
    <row r="467" spans="2:10" x14ac:dyDescent="0.45">
      <c r="B467" s="6" t="str">
        <f t="shared" si="16"/>
        <v/>
      </c>
      <c r="E467" s="10"/>
      <c r="F467" s="10"/>
      <c r="J467" s="1" t="str">
        <f t="shared" si="15"/>
        <v/>
      </c>
    </row>
    <row r="468" spans="2:10" x14ac:dyDescent="0.45">
      <c r="B468" s="6" t="str">
        <f t="shared" si="16"/>
        <v/>
      </c>
      <c r="E468" s="10"/>
      <c r="F468" s="10"/>
      <c r="J468" s="1" t="str">
        <f t="shared" si="15"/>
        <v/>
      </c>
    </row>
    <row r="469" spans="2:10" x14ac:dyDescent="0.45">
      <c r="B469" s="6" t="str">
        <f t="shared" si="16"/>
        <v/>
      </c>
      <c r="E469" s="10"/>
      <c r="F469" s="10"/>
      <c r="J469" s="1" t="str">
        <f t="shared" si="15"/>
        <v/>
      </c>
    </row>
    <row r="470" spans="2:10" x14ac:dyDescent="0.45">
      <c r="B470" s="6" t="str">
        <f t="shared" si="16"/>
        <v/>
      </c>
      <c r="E470" s="10"/>
      <c r="F470" s="10"/>
      <c r="J470" s="1" t="str">
        <f t="shared" si="15"/>
        <v/>
      </c>
    </row>
    <row r="471" spans="2:10" x14ac:dyDescent="0.45">
      <c r="B471" s="6" t="str">
        <f t="shared" si="16"/>
        <v/>
      </c>
      <c r="E471" s="10"/>
      <c r="F471" s="10"/>
      <c r="J471" s="1" t="str">
        <f t="shared" si="15"/>
        <v/>
      </c>
    </row>
    <row r="472" spans="2:10" x14ac:dyDescent="0.45">
      <c r="B472" s="6" t="str">
        <f t="shared" si="16"/>
        <v/>
      </c>
      <c r="E472" s="10"/>
      <c r="F472" s="10"/>
      <c r="J472" s="1" t="str">
        <f t="shared" si="15"/>
        <v/>
      </c>
    </row>
    <row r="473" spans="2:10" x14ac:dyDescent="0.45">
      <c r="B473" s="6" t="str">
        <f t="shared" si="16"/>
        <v/>
      </c>
      <c r="E473" s="10"/>
      <c r="F473" s="10"/>
      <c r="J473" s="1" t="str">
        <f t="shared" si="15"/>
        <v/>
      </c>
    </row>
    <row r="474" spans="2:10" x14ac:dyDescent="0.45">
      <c r="B474" s="6" t="str">
        <f t="shared" si="16"/>
        <v/>
      </c>
      <c r="E474" s="10"/>
      <c r="F474" s="10"/>
      <c r="J474" s="1" t="str">
        <f t="shared" si="15"/>
        <v/>
      </c>
    </row>
    <row r="475" spans="2:10" x14ac:dyDescent="0.45">
      <c r="B475" s="6" t="str">
        <f t="shared" si="16"/>
        <v/>
      </c>
      <c r="E475" s="10"/>
      <c r="F475" s="10"/>
      <c r="J475" s="1" t="str">
        <f t="shared" si="15"/>
        <v/>
      </c>
    </row>
    <row r="476" spans="2:10" x14ac:dyDescent="0.45">
      <c r="B476" s="6" t="str">
        <f t="shared" si="16"/>
        <v/>
      </c>
      <c r="E476" s="10"/>
      <c r="F476" s="10"/>
      <c r="J476" s="1" t="str">
        <f t="shared" si="15"/>
        <v/>
      </c>
    </row>
    <row r="477" spans="2:10" x14ac:dyDescent="0.45">
      <c r="B477" s="6" t="str">
        <f t="shared" si="16"/>
        <v/>
      </c>
      <c r="E477" s="10"/>
      <c r="F477" s="10"/>
      <c r="J477" s="1" t="str">
        <f t="shared" si="15"/>
        <v/>
      </c>
    </row>
    <row r="478" spans="2:10" x14ac:dyDescent="0.45">
      <c r="B478" s="6" t="str">
        <f t="shared" si="16"/>
        <v/>
      </c>
      <c r="E478" s="10"/>
      <c r="F478" s="10"/>
      <c r="J478" s="1" t="str">
        <f t="shared" si="15"/>
        <v/>
      </c>
    </row>
    <row r="479" spans="2:10" x14ac:dyDescent="0.45">
      <c r="B479" s="6" t="str">
        <f t="shared" si="16"/>
        <v/>
      </c>
      <c r="E479" s="10"/>
      <c r="F479" s="10"/>
      <c r="J479" s="1" t="str">
        <f t="shared" si="15"/>
        <v/>
      </c>
    </row>
    <row r="480" spans="2:10" x14ac:dyDescent="0.45">
      <c r="B480" s="6" t="str">
        <f t="shared" si="16"/>
        <v/>
      </c>
      <c r="E480" s="10"/>
      <c r="F480" s="10"/>
      <c r="J480" s="1" t="str">
        <f t="shared" si="15"/>
        <v/>
      </c>
    </row>
    <row r="481" spans="2:10" x14ac:dyDescent="0.45">
      <c r="B481" s="6" t="str">
        <f t="shared" si="16"/>
        <v/>
      </c>
      <c r="E481" s="10"/>
      <c r="F481" s="10"/>
      <c r="J481" s="1" t="str">
        <f t="shared" si="15"/>
        <v/>
      </c>
    </row>
    <row r="482" spans="2:10" x14ac:dyDescent="0.45">
      <c r="B482" s="6" t="str">
        <f t="shared" si="16"/>
        <v/>
      </c>
      <c r="E482" s="10"/>
      <c r="F482" s="10"/>
      <c r="J482" s="1" t="str">
        <f t="shared" si="15"/>
        <v/>
      </c>
    </row>
    <row r="483" spans="2:10" x14ac:dyDescent="0.45">
      <c r="B483" s="6" t="str">
        <f t="shared" si="16"/>
        <v/>
      </c>
      <c r="E483" s="10"/>
      <c r="F483" s="10"/>
      <c r="J483" s="1" t="str">
        <f t="shared" si="15"/>
        <v/>
      </c>
    </row>
    <row r="484" spans="2:10" x14ac:dyDescent="0.45">
      <c r="B484" s="6" t="str">
        <f t="shared" si="16"/>
        <v/>
      </c>
      <c r="E484" s="10"/>
      <c r="F484" s="10"/>
      <c r="J484" s="1" t="str">
        <f t="shared" si="15"/>
        <v/>
      </c>
    </row>
    <row r="485" spans="2:10" x14ac:dyDescent="0.45">
      <c r="B485" s="6" t="str">
        <f t="shared" si="16"/>
        <v/>
      </c>
      <c r="E485" s="10"/>
      <c r="F485" s="10"/>
      <c r="J485" s="1" t="str">
        <f t="shared" si="15"/>
        <v/>
      </c>
    </row>
    <row r="486" spans="2:10" x14ac:dyDescent="0.45">
      <c r="B486" s="6" t="str">
        <f t="shared" si="16"/>
        <v/>
      </c>
      <c r="E486" s="10"/>
      <c r="F486" s="10"/>
      <c r="J486" s="1" t="str">
        <f t="shared" si="15"/>
        <v/>
      </c>
    </row>
    <row r="487" spans="2:10" x14ac:dyDescent="0.45">
      <c r="B487" s="6" t="str">
        <f t="shared" si="16"/>
        <v/>
      </c>
      <c r="E487" s="10"/>
      <c r="F487" s="10"/>
      <c r="J487" s="1" t="str">
        <f t="shared" si="15"/>
        <v/>
      </c>
    </row>
    <row r="488" spans="2:10" x14ac:dyDescent="0.45">
      <c r="B488" s="6" t="str">
        <f t="shared" si="16"/>
        <v/>
      </c>
      <c r="E488" s="10"/>
      <c r="F488" s="10"/>
      <c r="J488" s="1" t="str">
        <f t="shared" si="15"/>
        <v/>
      </c>
    </row>
    <row r="489" spans="2:10" x14ac:dyDescent="0.45">
      <c r="B489" s="6" t="str">
        <f t="shared" si="16"/>
        <v/>
      </c>
      <c r="E489" s="10"/>
      <c r="F489" s="10"/>
      <c r="J489" s="1" t="str">
        <f t="shared" si="15"/>
        <v/>
      </c>
    </row>
    <row r="490" spans="2:10" x14ac:dyDescent="0.45">
      <c r="B490" s="6" t="str">
        <f t="shared" si="16"/>
        <v/>
      </c>
      <c r="E490" s="10"/>
      <c r="F490" s="10"/>
      <c r="J490" s="1" t="str">
        <f t="shared" si="15"/>
        <v/>
      </c>
    </row>
    <row r="491" spans="2:10" x14ac:dyDescent="0.45">
      <c r="B491" s="6" t="str">
        <f t="shared" si="16"/>
        <v/>
      </c>
      <c r="E491" s="10"/>
      <c r="F491" s="10"/>
      <c r="J491" s="1" t="str">
        <f t="shared" si="15"/>
        <v/>
      </c>
    </row>
    <row r="492" spans="2:10" x14ac:dyDescent="0.45">
      <c r="B492" s="6" t="str">
        <f t="shared" si="16"/>
        <v/>
      </c>
      <c r="E492" s="10"/>
      <c r="F492" s="10"/>
      <c r="J492" s="1" t="str">
        <f t="shared" si="15"/>
        <v/>
      </c>
    </row>
    <row r="493" spans="2:10" x14ac:dyDescent="0.45">
      <c r="B493" s="6" t="str">
        <f t="shared" si="16"/>
        <v/>
      </c>
      <c r="E493" s="10"/>
      <c r="F493" s="10"/>
      <c r="J493" s="1" t="str">
        <f t="shared" si="15"/>
        <v/>
      </c>
    </row>
    <row r="494" spans="2:10" x14ac:dyDescent="0.45">
      <c r="B494" s="6" t="str">
        <f t="shared" si="16"/>
        <v/>
      </c>
      <c r="E494" s="10"/>
      <c r="F494" s="10"/>
      <c r="J494" s="1" t="str">
        <f t="shared" si="15"/>
        <v/>
      </c>
    </row>
    <row r="495" spans="2:10" x14ac:dyDescent="0.45">
      <c r="B495" s="6" t="str">
        <f t="shared" si="16"/>
        <v/>
      </c>
      <c r="E495" s="10"/>
      <c r="F495" s="10"/>
      <c r="J495" s="1" t="str">
        <f t="shared" si="15"/>
        <v/>
      </c>
    </row>
    <row r="496" spans="2:10" x14ac:dyDescent="0.45">
      <c r="B496" s="6" t="str">
        <f t="shared" si="16"/>
        <v/>
      </c>
      <c r="E496" s="10"/>
      <c r="F496" s="10"/>
      <c r="J496" s="1" t="str">
        <f t="shared" si="15"/>
        <v/>
      </c>
    </row>
    <row r="497" spans="2:10" x14ac:dyDescent="0.45">
      <c r="B497" s="6" t="str">
        <f t="shared" si="16"/>
        <v/>
      </c>
      <c r="E497" s="10"/>
      <c r="F497" s="10"/>
      <c r="J497" s="1" t="str">
        <f t="shared" si="15"/>
        <v/>
      </c>
    </row>
    <row r="498" spans="2:10" x14ac:dyDescent="0.45">
      <c r="B498" s="6" t="str">
        <f t="shared" si="16"/>
        <v/>
      </c>
      <c r="E498" s="10"/>
      <c r="F498" s="10"/>
      <c r="J498" s="1" t="str">
        <f t="shared" si="15"/>
        <v/>
      </c>
    </row>
    <row r="499" spans="2:10" x14ac:dyDescent="0.45">
      <c r="B499" s="6" t="str">
        <f t="shared" si="16"/>
        <v/>
      </c>
      <c r="E499" s="10"/>
      <c r="F499" s="10"/>
      <c r="J499" s="1" t="str">
        <f t="shared" si="15"/>
        <v/>
      </c>
    </row>
    <row r="500" spans="2:10" x14ac:dyDescent="0.45">
      <c r="B500" s="6" t="str">
        <f t="shared" si="16"/>
        <v/>
      </c>
      <c r="E500" s="10"/>
      <c r="F500" s="10"/>
      <c r="J500" s="1" t="str">
        <f t="shared" si="15"/>
        <v/>
      </c>
    </row>
  </sheetData>
  <mergeCells count="1">
    <mergeCell ref="A2:K2"/>
  </mergeCells>
  <phoneticPr fontId="5"/>
  <conditionalFormatting sqref="A3:K500">
    <cfRule type="expression" dxfId="3" priority="5">
      <formula>OR(TEXT($A3,"aaa")="土",TEXT($A3,"aaa")="日")</formula>
    </cfRule>
    <cfRule type="expression" dxfId="2" priority="6">
      <formula>$D3="夜"</formula>
    </cfRule>
    <cfRule type="expression" dxfId="1" priority="7">
      <formula>COUNTIF(#REF!,$A3)&gt;0</formula>
    </cfRule>
    <cfRule type="expression" dxfId="0" priority="8">
      <formula>AND(#REF!="希望休", $D3&lt;&gt;"休", $D3&lt;&gt;"有給")</formula>
    </cfRule>
  </conditionalFormatting>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SHIFT_DEFS!$A$2:$A$7</xm:f>
          </x14:formula1>
          <xm:sqref>D3:D500</xm:sqref>
        </x14:dataValidation>
        <x14:dataValidation type="list" allowBlank="1" showInputMessage="1" showErrorMessage="1" xr:uid="{00000000-0002-0000-0500-000001000000}">
          <x14:formula1>
            <xm:f>MASTER!$A$2:$A$200</xm:f>
          </x14:formula1>
          <xm:sqref>C3:C500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2"/>
  <sheetViews>
    <sheetView showGridLines="0" workbookViewId="0">
      <pane ySplit="1" topLeftCell="A2" activePane="bottomLeft" state="frozen"/>
      <selection pane="bottomLeft"/>
    </sheetView>
  </sheetViews>
  <sheetFormatPr defaultRowHeight="18" x14ac:dyDescent="0.45"/>
  <cols>
    <col min="1" max="1" width="14.77734375" style="8" customWidth="1"/>
    <col min="2" max="2" width="7.109375" style="6" customWidth="1"/>
    <col min="3" max="8" width="7.109375" style="1" customWidth="1"/>
    <col min="9" max="9" width="11.21875" style="1" bestFit="1" customWidth="1"/>
    <col min="10" max="10" width="13.44140625" style="1" bestFit="1" customWidth="1"/>
    <col min="11" max="14" width="8.33203125" style="1" customWidth="1"/>
    <col min="15" max="15" width="10" style="1" customWidth="1"/>
    <col min="16" max="16384" width="8.88671875" style="1"/>
  </cols>
  <sheetData>
    <row r="1" spans="1:15" x14ac:dyDescent="0.45">
      <c r="A1" s="15" t="s">
        <v>38</v>
      </c>
      <c r="B1" s="16" t="s">
        <v>39</v>
      </c>
      <c r="C1" s="16" t="s">
        <v>2</v>
      </c>
      <c r="D1" s="16" t="s">
        <v>3</v>
      </c>
      <c r="E1" s="16" t="s">
        <v>4</v>
      </c>
      <c r="F1" s="16" t="s">
        <v>5</v>
      </c>
      <c r="G1" s="16" t="s">
        <v>22</v>
      </c>
      <c r="H1" s="16" t="s">
        <v>24</v>
      </c>
      <c r="I1" s="16" t="s">
        <v>47</v>
      </c>
      <c r="J1" s="16" t="s">
        <v>48</v>
      </c>
      <c r="K1" s="16" t="s">
        <v>49</v>
      </c>
      <c r="L1" s="16" t="s">
        <v>50</v>
      </c>
      <c r="M1" s="16" t="s">
        <v>51</v>
      </c>
      <c r="N1" s="16" t="s">
        <v>52</v>
      </c>
      <c r="O1" s="16" t="s">
        <v>53</v>
      </c>
    </row>
    <row r="2" spans="1:15" x14ac:dyDescent="0.45">
      <c r="A2" s="17">
        <f>DATE(SETUP!$B$1,SETUP!$B$2,1)</f>
        <v>45901</v>
      </c>
      <c r="B2" s="18" t="str">
        <f t="shared" ref="B2:B42" si="0">IF(A2="","",TEXT(A2,"aaa"))</f>
        <v>月</v>
      </c>
      <c r="C2" s="19">
        <f>IF(A2="","",COUNTIFS(SHIFT!$A:$A,$A2,SHIFT!$D:$D,"早"))</f>
        <v>2</v>
      </c>
      <c r="D2" s="19">
        <f>IF(A2="","",COUNTIFS(SHIFT!$A:$A,$A2,SHIFT!$D:$D,"日"))</f>
        <v>2</v>
      </c>
      <c r="E2" s="19">
        <f>IF(A2="","",COUNTIFS(SHIFT!$A:$A,$A2,SHIFT!$D:$D,"遅"))</f>
        <v>1</v>
      </c>
      <c r="F2" s="19">
        <f>IF(A2="","",COUNTIFS(SHIFT!$A:$A,$A2,SHIFT!$D:$D,"夜"))</f>
        <v>1</v>
      </c>
      <c r="G2" s="19">
        <f>IF(A2="","",COUNTIFS(SHIFT!$A:$A,$A2,SHIFT!$D:$D,"休"))</f>
        <v>0</v>
      </c>
      <c r="H2" s="19">
        <f>IF(A2="","",COUNTIFS(SHIFT!$A:$A,$A2,SHIFT!$D:$D,"有給"))</f>
        <v>0</v>
      </c>
      <c r="I2" s="19">
        <f t="shared" ref="I2:I42" si="1">IF(A2="","",C2+D2+E2+F2)</f>
        <v>6</v>
      </c>
      <c r="J2" s="19">
        <f>IF(A2="","",SUMIFS(SHIFT!$J:$J,SHIFT!$A:$A,$A2))</f>
        <v>46</v>
      </c>
      <c r="K2" s="19">
        <f>IF(A2="","",IFERROR(INDEX(SETUP!$B$5:$B$8,MATCH("早",SETUP!$A$5:$A$8,0)),""))</f>
        <v>2</v>
      </c>
      <c r="L2" s="19">
        <f>IF(A2="","",IFERROR(INDEX(SETUP!$B$5:$B$8,MATCH("日",SETUP!$A$5:$A$8,0)),""))</f>
        <v>2</v>
      </c>
      <c r="M2" s="19">
        <f>IF(A2="","",IFERROR(INDEX(SETUP!$B$5:$B$8,MATCH("遅",SETUP!$A$5:$A$8,0)),""))</f>
        <v>1</v>
      </c>
      <c r="N2" s="19">
        <f>IF(A2="","",IFERROR(INDEX(SETUP!$B$5:$B$8,MATCH("夜",SETUP!$A$5:$A$8,0)),""))</f>
        <v>1</v>
      </c>
      <c r="O2" s="19" t="str">
        <f t="shared" ref="O2:O42" si="2">IF(A2="","",IF(AND(C2&gt;=K2,D2&gt;=L2,E2&gt;=M2,F2&gt;=N2),"OK","不足"))</f>
        <v>OK</v>
      </c>
    </row>
    <row r="3" spans="1:15" x14ac:dyDescent="0.45">
      <c r="A3" s="17">
        <f>IF(A2="","", IF(A2+1&lt;=EOMONTH(A2,0), A2+1, ""))</f>
        <v>45902</v>
      </c>
      <c r="B3" s="18" t="str">
        <f t="shared" si="0"/>
        <v>火</v>
      </c>
      <c r="C3" s="19">
        <f>IF(A3="","",COUNTIFS(SHIFT!$A:$A,$A3,SHIFT!$D:$D,"早"))</f>
        <v>0</v>
      </c>
      <c r="D3" s="19">
        <f>IF(A3="","",COUNTIFS(SHIFT!$A:$A,$A3,SHIFT!$D:$D,"日"))</f>
        <v>0</v>
      </c>
      <c r="E3" s="19">
        <f>IF(A3="","",COUNTIFS(SHIFT!$A:$A,$A3,SHIFT!$D:$D,"遅"))</f>
        <v>0</v>
      </c>
      <c r="F3" s="19">
        <f>IF(A3="","",COUNTIFS(SHIFT!$A:$A,$A3,SHIFT!$D:$D,"夜"))</f>
        <v>0</v>
      </c>
      <c r="G3" s="19">
        <f>IF(A3="","",COUNTIFS(SHIFT!$A:$A,$A3,SHIFT!$D:$D,"休"))</f>
        <v>0</v>
      </c>
      <c r="H3" s="19">
        <f>IF(A3="","",COUNTIFS(SHIFT!$A:$A,$A3,SHIFT!$D:$D,"有給"))</f>
        <v>0</v>
      </c>
      <c r="I3" s="19">
        <f t="shared" si="1"/>
        <v>0</v>
      </c>
      <c r="J3" s="19">
        <f>IF(A3="","",SUMIFS(SHIFT!$J:$J,SHIFT!$A:$A,$A3))</f>
        <v>0</v>
      </c>
      <c r="K3" s="19">
        <f>K2</f>
        <v>2</v>
      </c>
      <c r="L3" s="19">
        <f>L2</f>
        <v>2</v>
      </c>
      <c r="M3" s="19">
        <f>M2</f>
        <v>1</v>
      </c>
      <c r="N3" s="19">
        <f>N2</f>
        <v>1</v>
      </c>
      <c r="O3" s="19" t="str">
        <f t="shared" si="2"/>
        <v>不足</v>
      </c>
    </row>
    <row r="4" spans="1:15" x14ac:dyDescent="0.45">
      <c r="A4" s="17">
        <f t="shared" ref="A4:A42" si="3">IF(A3="","", IF(A3+1&lt;=EOMONTH(A3,0), A3+1, ""))</f>
        <v>45903</v>
      </c>
      <c r="B4" s="18" t="str">
        <f t="shared" si="0"/>
        <v>水</v>
      </c>
      <c r="C4" s="19">
        <f>IF(A4="","",COUNTIFS(SHIFT!$A:$A,$A4,SHIFT!$D:$D,"早"))</f>
        <v>0</v>
      </c>
      <c r="D4" s="19">
        <f>IF(A4="","",COUNTIFS(SHIFT!$A:$A,$A4,SHIFT!$D:$D,"日"))</f>
        <v>0</v>
      </c>
      <c r="E4" s="19">
        <f>IF(A4="","",COUNTIFS(SHIFT!$A:$A,$A4,SHIFT!$D:$D,"遅"))</f>
        <v>0</v>
      </c>
      <c r="F4" s="19">
        <f>IF(A4="","",COUNTIFS(SHIFT!$A:$A,$A4,SHIFT!$D:$D,"夜"))</f>
        <v>0</v>
      </c>
      <c r="G4" s="19">
        <f>IF(A4="","",COUNTIFS(SHIFT!$A:$A,$A4,SHIFT!$D:$D,"休"))</f>
        <v>0</v>
      </c>
      <c r="H4" s="19">
        <f>IF(A4="","",COUNTIFS(SHIFT!$A:$A,$A4,SHIFT!$D:$D,"有給"))</f>
        <v>0</v>
      </c>
      <c r="I4" s="19">
        <f t="shared" si="1"/>
        <v>0</v>
      </c>
      <c r="J4" s="19">
        <f>IF(A4="","",SUMIFS(SHIFT!$J:$J,SHIFT!$A:$A,$A4))</f>
        <v>0</v>
      </c>
      <c r="K4" s="19">
        <f>K2</f>
        <v>2</v>
      </c>
      <c r="L4" s="19">
        <f>L2</f>
        <v>2</v>
      </c>
      <c r="M4" s="19">
        <f>M2</f>
        <v>1</v>
      </c>
      <c r="N4" s="19">
        <f>N2</f>
        <v>1</v>
      </c>
      <c r="O4" s="19" t="str">
        <f t="shared" si="2"/>
        <v>不足</v>
      </c>
    </row>
    <row r="5" spans="1:15" x14ac:dyDescent="0.45">
      <c r="A5" s="17">
        <f t="shared" si="3"/>
        <v>45904</v>
      </c>
      <c r="B5" s="18" t="str">
        <f t="shared" si="0"/>
        <v>木</v>
      </c>
      <c r="C5" s="19">
        <f>IF(A5="","",COUNTIFS(SHIFT!$A:$A,$A5,SHIFT!$D:$D,"早"))</f>
        <v>0</v>
      </c>
      <c r="D5" s="19">
        <f>IF(A5="","",COUNTIFS(SHIFT!$A:$A,$A5,SHIFT!$D:$D,"日"))</f>
        <v>0</v>
      </c>
      <c r="E5" s="19">
        <f>IF(A5="","",COUNTIFS(SHIFT!$A:$A,$A5,SHIFT!$D:$D,"遅"))</f>
        <v>0</v>
      </c>
      <c r="F5" s="19">
        <f>IF(A5="","",COUNTIFS(SHIFT!$A:$A,$A5,SHIFT!$D:$D,"夜"))</f>
        <v>0</v>
      </c>
      <c r="G5" s="19">
        <f>IF(A5="","",COUNTIFS(SHIFT!$A:$A,$A5,SHIFT!$D:$D,"休"))</f>
        <v>0</v>
      </c>
      <c r="H5" s="19">
        <f>IF(A5="","",COUNTIFS(SHIFT!$A:$A,$A5,SHIFT!$D:$D,"有給"))</f>
        <v>0</v>
      </c>
      <c r="I5" s="19">
        <f t="shared" si="1"/>
        <v>0</v>
      </c>
      <c r="J5" s="19">
        <f>IF(A5="","",SUMIFS(SHIFT!$J:$J,SHIFT!$A:$A,$A5))</f>
        <v>0</v>
      </c>
      <c r="K5" s="19">
        <f>K2</f>
        <v>2</v>
      </c>
      <c r="L5" s="19">
        <f>L2</f>
        <v>2</v>
      </c>
      <c r="M5" s="19">
        <f>M2</f>
        <v>1</v>
      </c>
      <c r="N5" s="19">
        <f>N2</f>
        <v>1</v>
      </c>
      <c r="O5" s="19" t="str">
        <f t="shared" si="2"/>
        <v>不足</v>
      </c>
    </row>
    <row r="6" spans="1:15" x14ac:dyDescent="0.45">
      <c r="A6" s="17">
        <f t="shared" si="3"/>
        <v>45905</v>
      </c>
      <c r="B6" s="18" t="str">
        <f t="shared" si="0"/>
        <v>金</v>
      </c>
      <c r="C6" s="19">
        <f>IF(A6="","",COUNTIFS(SHIFT!$A:$A,$A6,SHIFT!$D:$D,"早"))</f>
        <v>0</v>
      </c>
      <c r="D6" s="19">
        <f>IF(A6="","",COUNTIFS(SHIFT!$A:$A,$A6,SHIFT!$D:$D,"日"))</f>
        <v>0</v>
      </c>
      <c r="E6" s="19">
        <f>IF(A6="","",COUNTIFS(SHIFT!$A:$A,$A6,SHIFT!$D:$D,"遅"))</f>
        <v>0</v>
      </c>
      <c r="F6" s="19">
        <f>IF(A6="","",COUNTIFS(SHIFT!$A:$A,$A6,SHIFT!$D:$D,"夜"))</f>
        <v>0</v>
      </c>
      <c r="G6" s="19">
        <f>IF(A6="","",COUNTIFS(SHIFT!$A:$A,$A6,SHIFT!$D:$D,"休"))</f>
        <v>0</v>
      </c>
      <c r="H6" s="19">
        <f>IF(A6="","",COUNTIFS(SHIFT!$A:$A,$A6,SHIFT!$D:$D,"有給"))</f>
        <v>0</v>
      </c>
      <c r="I6" s="19">
        <f t="shared" si="1"/>
        <v>0</v>
      </c>
      <c r="J6" s="19">
        <f>IF(A6="","",SUMIFS(SHIFT!$J:$J,SHIFT!$A:$A,$A6))</f>
        <v>0</v>
      </c>
      <c r="K6" s="19">
        <f>K2</f>
        <v>2</v>
      </c>
      <c r="L6" s="19">
        <f>L2</f>
        <v>2</v>
      </c>
      <c r="M6" s="19">
        <f>M2</f>
        <v>1</v>
      </c>
      <c r="N6" s="19">
        <f>N2</f>
        <v>1</v>
      </c>
      <c r="O6" s="19" t="str">
        <f t="shared" si="2"/>
        <v>不足</v>
      </c>
    </row>
    <row r="7" spans="1:15" x14ac:dyDescent="0.45">
      <c r="A7" s="17">
        <f t="shared" si="3"/>
        <v>45906</v>
      </c>
      <c r="B7" s="18" t="str">
        <f t="shared" si="0"/>
        <v>土</v>
      </c>
      <c r="C7" s="19">
        <f>IF(A7="","",COUNTIFS(SHIFT!$A:$A,$A7,SHIFT!$D:$D,"早"))</f>
        <v>0</v>
      </c>
      <c r="D7" s="19">
        <f>IF(A7="","",COUNTIFS(SHIFT!$A:$A,$A7,SHIFT!$D:$D,"日"))</f>
        <v>0</v>
      </c>
      <c r="E7" s="19">
        <f>IF(A7="","",COUNTIFS(SHIFT!$A:$A,$A7,SHIFT!$D:$D,"遅"))</f>
        <v>0</v>
      </c>
      <c r="F7" s="19">
        <f>IF(A7="","",COUNTIFS(SHIFT!$A:$A,$A7,SHIFT!$D:$D,"夜"))</f>
        <v>0</v>
      </c>
      <c r="G7" s="19">
        <f>IF(A7="","",COUNTIFS(SHIFT!$A:$A,$A7,SHIFT!$D:$D,"休"))</f>
        <v>0</v>
      </c>
      <c r="H7" s="19">
        <f>IF(A7="","",COUNTIFS(SHIFT!$A:$A,$A7,SHIFT!$D:$D,"有給"))</f>
        <v>0</v>
      </c>
      <c r="I7" s="19">
        <f t="shared" si="1"/>
        <v>0</v>
      </c>
      <c r="J7" s="19">
        <f>IF(A7="","",SUMIFS(SHIFT!$J:$J,SHIFT!$A:$A,$A7))</f>
        <v>0</v>
      </c>
      <c r="K7" s="19">
        <f>K2</f>
        <v>2</v>
      </c>
      <c r="L7" s="19">
        <f>L2</f>
        <v>2</v>
      </c>
      <c r="M7" s="19">
        <f>M2</f>
        <v>1</v>
      </c>
      <c r="N7" s="19">
        <f>N2</f>
        <v>1</v>
      </c>
      <c r="O7" s="19" t="str">
        <f t="shared" si="2"/>
        <v>不足</v>
      </c>
    </row>
    <row r="8" spans="1:15" x14ac:dyDescent="0.45">
      <c r="A8" s="17">
        <f t="shared" si="3"/>
        <v>45907</v>
      </c>
      <c r="B8" s="18" t="str">
        <f t="shared" si="0"/>
        <v>日</v>
      </c>
      <c r="C8" s="19">
        <f>IF(A8="","",COUNTIFS(SHIFT!$A:$A,$A8,SHIFT!$D:$D,"早"))</f>
        <v>0</v>
      </c>
      <c r="D8" s="19">
        <f>IF(A8="","",COUNTIFS(SHIFT!$A:$A,$A8,SHIFT!$D:$D,"日"))</f>
        <v>0</v>
      </c>
      <c r="E8" s="19">
        <f>IF(A8="","",COUNTIFS(SHIFT!$A:$A,$A8,SHIFT!$D:$D,"遅"))</f>
        <v>0</v>
      </c>
      <c r="F8" s="19">
        <f>IF(A8="","",COUNTIFS(SHIFT!$A:$A,$A8,SHIFT!$D:$D,"夜"))</f>
        <v>0</v>
      </c>
      <c r="G8" s="19">
        <f>IF(A8="","",COUNTIFS(SHIFT!$A:$A,$A8,SHIFT!$D:$D,"休"))</f>
        <v>0</v>
      </c>
      <c r="H8" s="19">
        <f>IF(A8="","",COUNTIFS(SHIFT!$A:$A,$A8,SHIFT!$D:$D,"有給"))</f>
        <v>0</v>
      </c>
      <c r="I8" s="19">
        <f t="shared" si="1"/>
        <v>0</v>
      </c>
      <c r="J8" s="19">
        <f>IF(A8="","",SUMIFS(SHIFT!$J:$J,SHIFT!$A:$A,$A8))</f>
        <v>0</v>
      </c>
      <c r="K8" s="19">
        <f>K2</f>
        <v>2</v>
      </c>
      <c r="L8" s="19">
        <f>L2</f>
        <v>2</v>
      </c>
      <c r="M8" s="19">
        <f>M2</f>
        <v>1</v>
      </c>
      <c r="N8" s="19">
        <f>N2</f>
        <v>1</v>
      </c>
      <c r="O8" s="19" t="str">
        <f t="shared" si="2"/>
        <v>不足</v>
      </c>
    </row>
    <row r="9" spans="1:15" x14ac:dyDescent="0.45">
      <c r="A9" s="17">
        <f t="shared" si="3"/>
        <v>45908</v>
      </c>
      <c r="B9" s="18" t="str">
        <f t="shared" si="0"/>
        <v>月</v>
      </c>
      <c r="C9" s="19">
        <f>IF(A9="","",COUNTIFS(SHIFT!$A:$A,$A9,SHIFT!$D:$D,"早"))</f>
        <v>0</v>
      </c>
      <c r="D9" s="19">
        <f>IF(A9="","",COUNTIFS(SHIFT!$A:$A,$A9,SHIFT!$D:$D,"日"))</f>
        <v>0</v>
      </c>
      <c r="E9" s="19">
        <f>IF(A9="","",COUNTIFS(SHIFT!$A:$A,$A9,SHIFT!$D:$D,"遅"))</f>
        <v>0</v>
      </c>
      <c r="F9" s="19">
        <f>IF(A9="","",COUNTIFS(SHIFT!$A:$A,$A9,SHIFT!$D:$D,"夜"))</f>
        <v>0</v>
      </c>
      <c r="G9" s="19">
        <f>IF(A9="","",COUNTIFS(SHIFT!$A:$A,$A9,SHIFT!$D:$D,"休"))</f>
        <v>0</v>
      </c>
      <c r="H9" s="19">
        <f>IF(A9="","",COUNTIFS(SHIFT!$A:$A,$A9,SHIFT!$D:$D,"有給"))</f>
        <v>0</v>
      </c>
      <c r="I9" s="19">
        <f t="shared" si="1"/>
        <v>0</v>
      </c>
      <c r="J9" s="19">
        <f>IF(A9="","",SUMIFS(SHIFT!$J:$J,SHIFT!$A:$A,$A9))</f>
        <v>0</v>
      </c>
      <c r="K9" s="19">
        <f>K2</f>
        <v>2</v>
      </c>
      <c r="L9" s="19">
        <f>L2</f>
        <v>2</v>
      </c>
      <c r="M9" s="19">
        <f>M2</f>
        <v>1</v>
      </c>
      <c r="N9" s="19">
        <f>N2</f>
        <v>1</v>
      </c>
      <c r="O9" s="19" t="str">
        <f t="shared" si="2"/>
        <v>不足</v>
      </c>
    </row>
    <row r="10" spans="1:15" x14ac:dyDescent="0.45">
      <c r="A10" s="17">
        <f t="shared" si="3"/>
        <v>45909</v>
      </c>
      <c r="B10" s="18" t="str">
        <f t="shared" si="0"/>
        <v>火</v>
      </c>
      <c r="C10" s="19">
        <f>IF(A10="","",COUNTIFS(SHIFT!$A:$A,$A10,SHIFT!$D:$D,"早"))</f>
        <v>0</v>
      </c>
      <c r="D10" s="19">
        <f>IF(A10="","",COUNTIFS(SHIFT!$A:$A,$A10,SHIFT!$D:$D,"日"))</f>
        <v>0</v>
      </c>
      <c r="E10" s="19">
        <f>IF(A10="","",COUNTIFS(SHIFT!$A:$A,$A10,SHIFT!$D:$D,"遅"))</f>
        <v>0</v>
      </c>
      <c r="F10" s="19">
        <f>IF(A10="","",COUNTIFS(SHIFT!$A:$A,$A10,SHIFT!$D:$D,"夜"))</f>
        <v>0</v>
      </c>
      <c r="G10" s="19">
        <f>IF(A10="","",COUNTIFS(SHIFT!$A:$A,$A10,SHIFT!$D:$D,"休"))</f>
        <v>0</v>
      </c>
      <c r="H10" s="19">
        <f>IF(A10="","",COUNTIFS(SHIFT!$A:$A,$A10,SHIFT!$D:$D,"有給"))</f>
        <v>0</v>
      </c>
      <c r="I10" s="19">
        <f t="shared" si="1"/>
        <v>0</v>
      </c>
      <c r="J10" s="19">
        <f>IF(A10="","",SUMIFS(SHIFT!$J:$J,SHIFT!$A:$A,$A10))</f>
        <v>0</v>
      </c>
      <c r="K10" s="19">
        <f>K2</f>
        <v>2</v>
      </c>
      <c r="L10" s="19">
        <f>L2</f>
        <v>2</v>
      </c>
      <c r="M10" s="19">
        <f>M2</f>
        <v>1</v>
      </c>
      <c r="N10" s="19">
        <f>N2</f>
        <v>1</v>
      </c>
      <c r="O10" s="19" t="str">
        <f t="shared" si="2"/>
        <v>不足</v>
      </c>
    </row>
    <row r="11" spans="1:15" x14ac:dyDescent="0.45">
      <c r="A11" s="17">
        <f t="shared" si="3"/>
        <v>45910</v>
      </c>
      <c r="B11" s="18" t="str">
        <f t="shared" si="0"/>
        <v>水</v>
      </c>
      <c r="C11" s="19">
        <f>IF(A11="","",COUNTIFS(SHIFT!$A:$A,$A11,SHIFT!$D:$D,"早"))</f>
        <v>0</v>
      </c>
      <c r="D11" s="19">
        <f>IF(A11="","",COUNTIFS(SHIFT!$A:$A,$A11,SHIFT!$D:$D,"日"))</f>
        <v>0</v>
      </c>
      <c r="E11" s="19">
        <f>IF(A11="","",COUNTIFS(SHIFT!$A:$A,$A11,SHIFT!$D:$D,"遅"))</f>
        <v>0</v>
      </c>
      <c r="F11" s="19">
        <f>IF(A11="","",COUNTIFS(SHIFT!$A:$A,$A11,SHIFT!$D:$D,"夜"))</f>
        <v>0</v>
      </c>
      <c r="G11" s="19">
        <f>IF(A11="","",COUNTIFS(SHIFT!$A:$A,$A11,SHIFT!$D:$D,"休"))</f>
        <v>0</v>
      </c>
      <c r="H11" s="19">
        <f>IF(A11="","",COUNTIFS(SHIFT!$A:$A,$A11,SHIFT!$D:$D,"有給"))</f>
        <v>0</v>
      </c>
      <c r="I11" s="19">
        <f t="shared" si="1"/>
        <v>0</v>
      </c>
      <c r="J11" s="19">
        <f>IF(A11="","",SUMIFS(SHIFT!$J:$J,SHIFT!$A:$A,$A11))</f>
        <v>0</v>
      </c>
      <c r="K11" s="19">
        <f>K2</f>
        <v>2</v>
      </c>
      <c r="L11" s="19">
        <f>L2</f>
        <v>2</v>
      </c>
      <c r="M11" s="19">
        <f>M2</f>
        <v>1</v>
      </c>
      <c r="N11" s="19">
        <f>N2</f>
        <v>1</v>
      </c>
      <c r="O11" s="19" t="str">
        <f t="shared" si="2"/>
        <v>不足</v>
      </c>
    </row>
    <row r="12" spans="1:15" x14ac:dyDescent="0.45">
      <c r="A12" s="17">
        <f t="shared" si="3"/>
        <v>45911</v>
      </c>
      <c r="B12" s="18" t="str">
        <f t="shared" si="0"/>
        <v>木</v>
      </c>
      <c r="C12" s="19">
        <f>IF(A12="","",COUNTIFS(SHIFT!$A:$A,$A12,SHIFT!$D:$D,"早"))</f>
        <v>0</v>
      </c>
      <c r="D12" s="19">
        <f>IF(A12="","",COUNTIFS(SHIFT!$A:$A,$A12,SHIFT!$D:$D,"日"))</f>
        <v>0</v>
      </c>
      <c r="E12" s="19">
        <f>IF(A12="","",COUNTIFS(SHIFT!$A:$A,$A12,SHIFT!$D:$D,"遅"))</f>
        <v>0</v>
      </c>
      <c r="F12" s="19">
        <f>IF(A12="","",COUNTIFS(SHIFT!$A:$A,$A12,SHIFT!$D:$D,"夜"))</f>
        <v>0</v>
      </c>
      <c r="G12" s="19">
        <f>IF(A12="","",COUNTIFS(SHIFT!$A:$A,$A12,SHIFT!$D:$D,"休"))</f>
        <v>0</v>
      </c>
      <c r="H12" s="19">
        <f>IF(A12="","",COUNTIFS(SHIFT!$A:$A,$A12,SHIFT!$D:$D,"有給"))</f>
        <v>0</v>
      </c>
      <c r="I12" s="19">
        <f t="shared" si="1"/>
        <v>0</v>
      </c>
      <c r="J12" s="19">
        <f>IF(A12="","",SUMIFS(SHIFT!$J:$J,SHIFT!$A:$A,$A12))</f>
        <v>0</v>
      </c>
      <c r="K12" s="19">
        <f>K2</f>
        <v>2</v>
      </c>
      <c r="L12" s="19">
        <f>L2</f>
        <v>2</v>
      </c>
      <c r="M12" s="19">
        <f>M2</f>
        <v>1</v>
      </c>
      <c r="N12" s="19">
        <f>N2</f>
        <v>1</v>
      </c>
      <c r="O12" s="19" t="str">
        <f t="shared" si="2"/>
        <v>不足</v>
      </c>
    </row>
    <row r="13" spans="1:15" x14ac:dyDescent="0.45">
      <c r="A13" s="17">
        <f t="shared" si="3"/>
        <v>45912</v>
      </c>
      <c r="B13" s="18" t="str">
        <f t="shared" si="0"/>
        <v>金</v>
      </c>
      <c r="C13" s="19">
        <f>IF(A13="","",COUNTIFS(SHIFT!$A:$A,$A13,SHIFT!$D:$D,"早"))</f>
        <v>0</v>
      </c>
      <c r="D13" s="19">
        <f>IF(A13="","",COUNTIFS(SHIFT!$A:$A,$A13,SHIFT!$D:$D,"日"))</f>
        <v>0</v>
      </c>
      <c r="E13" s="19">
        <f>IF(A13="","",COUNTIFS(SHIFT!$A:$A,$A13,SHIFT!$D:$D,"遅"))</f>
        <v>0</v>
      </c>
      <c r="F13" s="19">
        <f>IF(A13="","",COUNTIFS(SHIFT!$A:$A,$A13,SHIFT!$D:$D,"夜"))</f>
        <v>0</v>
      </c>
      <c r="G13" s="19">
        <f>IF(A13="","",COUNTIFS(SHIFT!$A:$A,$A13,SHIFT!$D:$D,"休"))</f>
        <v>0</v>
      </c>
      <c r="H13" s="19">
        <f>IF(A13="","",COUNTIFS(SHIFT!$A:$A,$A13,SHIFT!$D:$D,"有給"))</f>
        <v>0</v>
      </c>
      <c r="I13" s="19">
        <f t="shared" si="1"/>
        <v>0</v>
      </c>
      <c r="J13" s="19">
        <f>IF(A13="","",SUMIFS(SHIFT!$J:$J,SHIFT!$A:$A,$A13))</f>
        <v>0</v>
      </c>
      <c r="K13" s="19">
        <f>K2</f>
        <v>2</v>
      </c>
      <c r="L13" s="19">
        <f>L2</f>
        <v>2</v>
      </c>
      <c r="M13" s="19">
        <f>M2</f>
        <v>1</v>
      </c>
      <c r="N13" s="19">
        <f>N2</f>
        <v>1</v>
      </c>
      <c r="O13" s="19" t="str">
        <f t="shared" si="2"/>
        <v>不足</v>
      </c>
    </row>
    <row r="14" spans="1:15" x14ac:dyDescent="0.45">
      <c r="A14" s="17">
        <f t="shared" si="3"/>
        <v>45913</v>
      </c>
      <c r="B14" s="18" t="str">
        <f t="shared" si="0"/>
        <v>土</v>
      </c>
      <c r="C14" s="19">
        <f>IF(A14="","",COUNTIFS(SHIFT!$A:$A,$A14,SHIFT!$D:$D,"早"))</f>
        <v>0</v>
      </c>
      <c r="D14" s="19">
        <f>IF(A14="","",COUNTIFS(SHIFT!$A:$A,$A14,SHIFT!$D:$D,"日"))</f>
        <v>0</v>
      </c>
      <c r="E14" s="19">
        <f>IF(A14="","",COUNTIFS(SHIFT!$A:$A,$A14,SHIFT!$D:$D,"遅"))</f>
        <v>0</v>
      </c>
      <c r="F14" s="19">
        <f>IF(A14="","",COUNTIFS(SHIFT!$A:$A,$A14,SHIFT!$D:$D,"夜"))</f>
        <v>0</v>
      </c>
      <c r="G14" s="19">
        <f>IF(A14="","",COUNTIFS(SHIFT!$A:$A,$A14,SHIFT!$D:$D,"休"))</f>
        <v>0</v>
      </c>
      <c r="H14" s="19">
        <f>IF(A14="","",COUNTIFS(SHIFT!$A:$A,$A14,SHIFT!$D:$D,"有給"))</f>
        <v>0</v>
      </c>
      <c r="I14" s="19">
        <f t="shared" si="1"/>
        <v>0</v>
      </c>
      <c r="J14" s="19">
        <f>IF(A14="","",SUMIFS(SHIFT!$J:$J,SHIFT!$A:$A,$A14))</f>
        <v>0</v>
      </c>
      <c r="K14" s="19">
        <f>K2</f>
        <v>2</v>
      </c>
      <c r="L14" s="19">
        <f>L2</f>
        <v>2</v>
      </c>
      <c r="M14" s="19">
        <f>M2</f>
        <v>1</v>
      </c>
      <c r="N14" s="19">
        <f>N2</f>
        <v>1</v>
      </c>
      <c r="O14" s="19" t="str">
        <f t="shared" si="2"/>
        <v>不足</v>
      </c>
    </row>
    <row r="15" spans="1:15" x14ac:dyDescent="0.45">
      <c r="A15" s="17">
        <f t="shared" si="3"/>
        <v>45914</v>
      </c>
      <c r="B15" s="18" t="str">
        <f t="shared" si="0"/>
        <v>日</v>
      </c>
      <c r="C15" s="19">
        <f>IF(A15="","",COUNTIFS(SHIFT!$A:$A,$A15,SHIFT!$D:$D,"早"))</f>
        <v>0</v>
      </c>
      <c r="D15" s="19">
        <f>IF(A15="","",COUNTIFS(SHIFT!$A:$A,$A15,SHIFT!$D:$D,"日"))</f>
        <v>0</v>
      </c>
      <c r="E15" s="19">
        <f>IF(A15="","",COUNTIFS(SHIFT!$A:$A,$A15,SHIFT!$D:$D,"遅"))</f>
        <v>0</v>
      </c>
      <c r="F15" s="19">
        <f>IF(A15="","",COUNTIFS(SHIFT!$A:$A,$A15,SHIFT!$D:$D,"夜"))</f>
        <v>0</v>
      </c>
      <c r="G15" s="19">
        <f>IF(A15="","",COUNTIFS(SHIFT!$A:$A,$A15,SHIFT!$D:$D,"休"))</f>
        <v>0</v>
      </c>
      <c r="H15" s="19">
        <f>IF(A15="","",COUNTIFS(SHIFT!$A:$A,$A15,SHIFT!$D:$D,"有給"))</f>
        <v>0</v>
      </c>
      <c r="I15" s="19">
        <f t="shared" si="1"/>
        <v>0</v>
      </c>
      <c r="J15" s="19">
        <f>IF(A15="","",SUMIFS(SHIFT!$J:$J,SHIFT!$A:$A,$A15))</f>
        <v>0</v>
      </c>
      <c r="K15" s="19">
        <f>K2</f>
        <v>2</v>
      </c>
      <c r="L15" s="19">
        <f>L2</f>
        <v>2</v>
      </c>
      <c r="M15" s="19">
        <f>M2</f>
        <v>1</v>
      </c>
      <c r="N15" s="19">
        <f>N2</f>
        <v>1</v>
      </c>
      <c r="O15" s="19" t="str">
        <f t="shared" si="2"/>
        <v>不足</v>
      </c>
    </row>
    <row r="16" spans="1:15" x14ac:dyDescent="0.45">
      <c r="A16" s="17">
        <f t="shared" si="3"/>
        <v>45915</v>
      </c>
      <c r="B16" s="18" t="str">
        <f t="shared" si="0"/>
        <v>月</v>
      </c>
      <c r="C16" s="19">
        <f>IF(A16="","",COUNTIFS(SHIFT!$A:$A,$A16,SHIFT!$D:$D,"早"))</f>
        <v>0</v>
      </c>
      <c r="D16" s="19">
        <f>IF(A16="","",COUNTIFS(SHIFT!$A:$A,$A16,SHIFT!$D:$D,"日"))</f>
        <v>0</v>
      </c>
      <c r="E16" s="19">
        <f>IF(A16="","",COUNTIFS(SHIFT!$A:$A,$A16,SHIFT!$D:$D,"遅"))</f>
        <v>0</v>
      </c>
      <c r="F16" s="19">
        <f>IF(A16="","",COUNTIFS(SHIFT!$A:$A,$A16,SHIFT!$D:$D,"夜"))</f>
        <v>0</v>
      </c>
      <c r="G16" s="19">
        <f>IF(A16="","",COUNTIFS(SHIFT!$A:$A,$A16,SHIFT!$D:$D,"休"))</f>
        <v>0</v>
      </c>
      <c r="H16" s="19">
        <f>IF(A16="","",COUNTIFS(SHIFT!$A:$A,$A16,SHIFT!$D:$D,"有給"))</f>
        <v>0</v>
      </c>
      <c r="I16" s="19">
        <f t="shared" si="1"/>
        <v>0</v>
      </c>
      <c r="J16" s="19">
        <f>IF(A16="","",SUMIFS(SHIFT!$J:$J,SHIFT!$A:$A,$A16))</f>
        <v>0</v>
      </c>
      <c r="K16" s="19">
        <f>K2</f>
        <v>2</v>
      </c>
      <c r="L16" s="19">
        <f>L2</f>
        <v>2</v>
      </c>
      <c r="M16" s="19">
        <f>M2</f>
        <v>1</v>
      </c>
      <c r="N16" s="19">
        <f>N2</f>
        <v>1</v>
      </c>
      <c r="O16" s="19" t="str">
        <f t="shared" si="2"/>
        <v>不足</v>
      </c>
    </row>
    <row r="17" spans="1:15" x14ac:dyDescent="0.45">
      <c r="A17" s="17">
        <f t="shared" si="3"/>
        <v>45916</v>
      </c>
      <c r="B17" s="18" t="str">
        <f t="shared" si="0"/>
        <v>火</v>
      </c>
      <c r="C17" s="19">
        <f>IF(A17="","",COUNTIFS(SHIFT!$A:$A,$A17,SHIFT!$D:$D,"早"))</f>
        <v>0</v>
      </c>
      <c r="D17" s="19">
        <f>IF(A17="","",COUNTIFS(SHIFT!$A:$A,$A17,SHIFT!$D:$D,"日"))</f>
        <v>0</v>
      </c>
      <c r="E17" s="19">
        <f>IF(A17="","",COUNTIFS(SHIFT!$A:$A,$A17,SHIFT!$D:$D,"遅"))</f>
        <v>0</v>
      </c>
      <c r="F17" s="19">
        <f>IF(A17="","",COUNTIFS(SHIFT!$A:$A,$A17,SHIFT!$D:$D,"夜"))</f>
        <v>0</v>
      </c>
      <c r="G17" s="19">
        <f>IF(A17="","",COUNTIFS(SHIFT!$A:$A,$A17,SHIFT!$D:$D,"休"))</f>
        <v>0</v>
      </c>
      <c r="H17" s="19">
        <f>IF(A17="","",COUNTIFS(SHIFT!$A:$A,$A17,SHIFT!$D:$D,"有給"))</f>
        <v>0</v>
      </c>
      <c r="I17" s="19">
        <f t="shared" si="1"/>
        <v>0</v>
      </c>
      <c r="J17" s="19">
        <f>IF(A17="","",SUMIFS(SHIFT!$J:$J,SHIFT!$A:$A,$A17))</f>
        <v>0</v>
      </c>
      <c r="K17" s="19">
        <f>K2</f>
        <v>2</v>
      </c>
      <c r="L17" s="19">
        <f>L2</f>
        <v>2</v>
      </c>
      <c r="M17" s="19">
        <f>M2</f>
        <v>1</v>
      </c>
      <c r="N17" s="19">
        <f>N2</f>
        <v>1</v>
      </c>
      <c r="O17" s="19" t="str">
        <f t="shared" si="2"/>
        <v>不足</v>
      </c>
    </row>
    <row r="18" spans="1:15" x14ac:dyDescent="0.45">
      <c r="A18" s="17">
        <f t="shared" si="3"/>
        <v>45917</v>
      </c>
      <c r="B18" s="18" t="str">
        <f t="shared" si="0"/>
        <v>水</v>
      </c>
      <c r="C18" s="19">
        <f>IF(A18="","",COUNTIFS(SHIFT!$A:$A,$A18,SHIFT!$D:$D,"早"))</f>
        <v>0</v>
      </c>
      <c r="D18" s="19">
        <f>IF(A18="","",COUNTIFS(SHIFT!$A:$A,$A18,SHIFT!$D:$D,"日"))</f>
        <v>0</v>
      </c>
      <c r="E18" s="19">
        <f>IF(A18="","",COUNTIFS(SHIFT!$A:$A,$A18,SHIFT!$D:$D,"遅"))</f>
        <v>0</v>
      </c>
      <c r="F18" s="19">
        <f>IF(A18="","",COUNTIFS(SHIFT!$A:$A,$A18,SHIFT!$D:$D,"夜"))</f>
        <v>0</v>
      </c>
      <c r="G18" s="19">
        <f>IF(A18="","",COUNTIFS(SHIFT!$A:$A,$A18,SHIFT!$D:$D,"休"))</f>
        <v>0</v>
      </c>
      <c r="H18" s="19">
        <f>IF(A18="","",COUNTIFS(SHIFT!$A:$A,$A18,SHIFT!$D:$D,"有給"))</f>
        <v>0</v>
      </c>
      <c r="I18" s="19">
        <f t="shared" si="1"/>
        <v>0</v>
      </c>
      <c r="J18" s="19">
        <f>IF(A18="","",SUMIFS(SHIFT!$J:$J,SHIFT!$A:$A,$A18))</f>
        <v>0</v>
      </c>
      <c r="K18" s="19">
        <f>K2</f>
        <v>2</v>
      </c>
      <c r="L18" s="19">
        <f>L2</f>
        <v>2</v>
      </c>
      <c r="M18" s="19">
        <f>M2</f>
        <v>1</v>
      </c>
      <c r="N18" s="19">
        <f>N2</f>
        <v>1</v>
      </c>
      <c r="O18" s="19" t="str">
        <f t="shared" si="2"/>
        <v>不足</v>
      </c>
    </row>
    <row r="19" spans="1:15" x14ac:dyDescent="0.45">
      <c r="A19" s="17">
        <f t="shared" si="3"/>
        <v>45918</v>
      </c>
      <c r="B19" s="18" t="str">
        <f t="shared" si="0"/>
        <v>木</v>
      </c>
      <c r="C19" s="19">
        <f>IF(A19="","",COUNTIFS(SHIFT!$A:$A,$A19,SHIFT!$D:$D,"早"))</f>
        <v>0</v>
      </c>
      <c r="D19" s="19">
        <f>IF(A19="","",COUNTIFS(SHIFT!$A:$A,$A19,SHIFT!$D:$D,"日"))</f>
        <v>0</v>
      </c>
      <c r="E19" s="19">
        <f>IF(A19="","",COUNTIFS(SHIFT!$A:$A,$A19,SHIFT!$D:$D,"遅"))</f>
        <v>0</v>
      </c>
      <c r="F19" s="19">
        <f>IF(A19="","",COUNTIFS(SHIFT!$A:$A,$A19,SHIFT!$D:$D,"夜"))</f>
        <v>0</v>
      </c>
      <c r="G19" s="19">
        <f>IF(A19="","",COUNTIFS(SHIFT!$A:$A,$A19,SHIFT!$D:$D,"休"))</f>
        <v>0</v>
      </c>
      <c r="H19" s="19">
        <f>IF(A19="","",COUNTIFS(SHIFT!$A:$A,$A19,SHIFT!$D:$D,"有給"))</f>
        <v>0</v>
      </c>
      <c r="I19" s="19">
        <f t="shared" si="1"/>
        <v>0</v>
      </c>
      <c r="J19" s="19">
        <f>IF(A19="","",SUMIFS(SHIFT!$J:$J,SHIFT!$A:$A,$A19))</f>
        <v>0</v>
      </c>
      <c r="K19" s="19">
        <f>K2</f>
        <v>2</v>
      </c>
      <c r="L19" s="19">
        <f>L2</f>
        <v>2</v>
      </c>
      <c r="M19" s="19">
        <f>M2</f>
        <v>1</v>
      </c>
      <c r="N19" s="19">
        <f>N2</f>
        <v>1</v>
      </c>
      <c r="O19" s="19" t="str">
        <f t="shared" si="2"/>
        <v>不足</v>
      </c>
    </row>
    <row r="20" spans="1:15" x14ac:dyDescent="0.45">
      <c r="A20" s="17">
        <f t="shared" si="3"/>
        <v>45919</v>
      </c>
      <c r="B20" s="18" t="str">
        <f t="shared" si="0"/>
        <v>金</v>
      </c>
      <c r="C20" s="19">
        <f>IF(A20="","",COUNTIFS(SHIFT!$A:$A,$A20,SHIFT!$D:$D,"早"))</f>
        <v>0</v>
      </c>
      <c r="D20" s="19">
        <f>IF(A20="","",COUNTIFS(SHIFT!$A:$A,$A20,SHIFT!$D:$D,"日"))</f>
        <v>0</v>
      </c>
      <c r="E20" s="19">
        <f>IF(A20="","",COUNTIFS(SHIFT!$A:$A,$A20,SHIFT!$D:$D,"遅"))</f>
        <v>0</v>
      </c>
      <c r="F20" s="19">
        <f>IF(A20="","",COUNTIFS(SHIFT!$A:$A,$A20,SHIFT!$D:$D,"夜"))</f>
        <v>0</v>
      </c>
      <c r="G20" s="19">
        <f>IF(A20="","",COUNTIFS(SHIFT!$A:$A,$A20,SHIFT!$D:$D,"休"))</f>
        <v>0</v>
      </c>
      <c r="H20" s="19">
        <f>IF(A20="","",COUNTIFS(SHIFT!$A:$A,$A20,SHIFT!$D:$D,"有給"))</f>
        <v>0</v>
      </c>
      <c r="I20" s="19">
        <f t="shared" si="1"/>
        <v>0</v>
      </c>
      <c r="J20" s="19">
        <f>IF(A20="","",SUMIFS(SHIFT!$J:$J,SHIFT!$A:$A,$A20))</f>
        <v>0</v>
      </c>
      <c r="K20" s="19">
        <f>K2</f>
        <v>2</v>
      </c>
      <c r="L20" s="19">
        <f>L2</f>
        <v>2</v>
      </c>
      <c r="M20" s="19">
        <f>M2</f>
        <v>1</v>
      </c>
      <c r="N20" s="19">
        <f>N2</f>
        <v>1</v>
      </c>
      <c r="O20" s="19" t="str">
        <f t="shared" si="2"/>
        <v>不足</v>
      </c>
    </row>
    <row r="21" spans="1:15" x14ac:dyDescent="0.45">
      <c r="A21" s="17">
        <f t="shared" si="3"/>
        <v>45920</v>
      </c>
      <c r="B21" s="18" t="str">
        <f t="shared" si="0"/>
        <v>土</v>
      </c>
      <c r="C21" s="19">
        <f>IF(A21="","",COUNTIFS(SHIFT!$A:$A,$A21,SHIFT!$D:$D,"早"))</f>
        <v>0</v>
      </c>
      <c r="D21" s="19">
        <f>IF(A21="","",COUNTIFS(SHIFT!$A:$A,$A21,SHIFT!$D:$D,"日"))</f>
        <v>0</v>
      </c>
      <c r="E21" s="19">
        <f>IF(A21="","",COUNTIFS(SHIFT!$A:$A,$A21,SHIFT!$D:$D,"遅"))</f>
        <v>0</v>
      </c>
      <c r="F21" s="19">
        <f>IF(A21="","",COUNTIFS(SHIFT!$A:$A,$A21,SHIFT!$D:$D,"夜"))</f>
        <v>0</v>
      </c>
      <c r="G21" s="19">
        <f>IF(A21="","",COUNTIFS(SHIFT!$A:$A,$A21,SHIFT!$D:$D,"休"))</f>
        <v>0</v>
      </c>
      <c r="H21" s="19">
        <f>IF(A21="","",COUNTIFS(SHIFT!$A:$A,$A21,SHIFT!$D:$D,"有給"))</f>
        <v>0</v>
      </c>
      <c r="I21" s="19">
        <f t="shared" si="1"/>
        <v>0</v>
      </c>
      <c r="J21" s="19">
        <f>IF(A21="","",SUMIFS(SHIFT!$J:$J,SHIFT!$A:$A,$A21))</f>
        <v>0</v>
      </c>
      <c r="K21" s="19">
        <f>K2</f>
        <v>2</v>
      </c>
      <c r="L21" s="19">
        <f>L2</f>
        <v>2</v>
      </c>
      <c r="M21" s="19">
        <f>M2</f>
        <v>1</v>
      </c>
      <c r="N21" s="19">
        <f>N2</f>
        <v>1</v>
      </c>
      <c r="O21" s="19" t="str">
        <f t="shared" si="2"/>
        <v>不足</v>
      </c>
    </row>
    <row r="22" spans="1:15" x14ac:dyDescent="0.45">
      <c r="A22" s="17">
        <f t="shared" si="3"/>
        <v>45921</v>
      </c>
      <c r="B22" s="18" t="str">
        <f t="shared" si="0"/>
        <v>日</v>
      </c>
      <c r="C22" s="19">
        <f>IF(A22="","",COUNTIFS(SHIFT!$A:$A,$A22,SHIFT!$D:$D,"早"))</f>
        <v>0</v>
      </c>
      <c r="D22" s="19">
        <f>IF(A22="","",COUNTIFS(SHIFT!$A:$A,$A22,SHIFT!$D:$D,"日"))</f>
        <v>0</v>
      </c>
      <c r="E22" s="19">
        <f>IF(A22="","",COUNTIFS(SHIFT!$A:$A,$A22,SHIFT!$D:$D,"遅"))</f>
        <v>0</v>
      </c>
      <c r="F22" s="19">
        <f>IF(A22="","",COUNTIFS(SHIFT!$A:$A,$A22,SHIFT!$D:$D,"夜"))</f>
        <v>0</v>
      </c>
      <c r="G22" s="19">
        <f>IF(A22="","",COUNTIFS(SHIFT!$A:$A,$A22,SHIFT!$D:$D,"休"))</f>
        <v>0</v>
      </c>
      <c r="H22" s="19">
        <f>IF(A22="","",COUNTIFS(SHIFT!$A:$A,$A22,SHIFT!$D:$D,"有給"))</f>
        <v>0</v>
      </c>
      <c r="I22" s="19">
        <f t="shared" si="1"/>
        <v>0</v>
      </c>
      <c r="J22" s="19">
        <f>IF(A22="","",SUMIFS(SHIFT!$J:$J,SHIFT!$A:$A,$A22))</f>
        <v>0</v>
      </c>
      <c r="K22" s="19">
        <f>K2</f>
        <v>2</v>
      </c>
      <c r="L22" s="19">
        <f>L2</f>
        <v>2</v>
      </c>
      <c r="M22" s="19">
        <f>M2</f>
        <v>1</v>
      </c>
      <c r="N22" s="19">
        <f>N2</f>
        <v>1</v>
      </c>
      <c r="O22" s="19" t="str">
        <f t="shared" si="2"/>
        <v>不足</v>
      </c>
    </row>
    <row r="23" spans="1:15" x14ac:dyDescent="0.45">
      <c r="A23" s="17">
        <f t="shared" si="3"/>
        <v>45922</v>
      </c>
      <c r="B23" s="18" t="str">
        <f t="shared" si="0"/>
        <v>月</v>
      </c>
      <c r="C23" s="19">
        <f>IF(A23="","",COUNTIFS(SHIFT!$A:$A,$A23,SHIFT!$D:$D,"早"))</f>
        <v>0</v>
      </c>
      <c r="D23" s="19">
        <f>IF(A23="","",COUNTIFS(SHIFT!$A:$A,$A23,SHIFT!$D:$D,"日"))</f>
        <v>0</v>
      </c>
      <c r="E23" s="19">
        <f>IF(A23="","",COUNTIFS(SHIFT!$A:$A,$A23,SHIFT!$D:$D,"遅"))</f>
        <v>0</v>
      </c>
      <c r="F23" s="19">
        <f>IF(A23="","",COUNTIFS(SHIFT!$A:$A,$A23,SHIFT!$D:$D,"夜"))</f>
        <v>0</v>
      </c>
      <c r="G23" s="19">
        <f>IF(A23="","",COUNTIFS(SHIFT!$A:$A,$A23,SHIFT!$D:$D,"休"))</f>
        <v>0</v>
      </c>
      <c r="H23" s="19">
        <f>IF(A23="","",COUNTIFS(SHIFT!$A:$A,$A23,SHIFT!$D:$D,"有給"))</f>
        <v>0</v>
      </c>
      <c r="I23" s="19">
        <f t="shared" si="1"/>
        <v>0</v>
      </c>
      <c r="J23" s="19">
        <f>IF(A23="","",SUMIFS(SHIFT!$J:$J,SHIFT!$A:$A,$A23))</f>
        <v>0</v>
      </c>
      <c r="K23" s="19">
        <f>K2</f>
        <v>2</v>
      </c>
      <c r="L23" s="19">
        <f>L2</f>
        <v>2</v>
      </c>
      <c r="M23" s="19">
        <f>M2</f>
        <v>1</v>
      </c>
      <c r="N23" s="19">
        <f>N2</f>
        <v>1</v>
      </c>
      <c r="O23" s="19" t="str">
        <f t="shared" si="2"/>
        <v>不足</v>
      </c>
    </row>
    <row r="24" spans="1:15" x14ac:dyDescent="0.45">
      <c r="A24" s="17">
        <f t="shared" si="3"/>
        <v>45923</v>
      </c>
      <c r="B24" s="18" t="str">
        <f t="shared" si="0"/>
        <v>火</v>
      </c>
      <c r="C24" s="19">
        <f>IF(A24="","",COUNTIFS(SHIFT!$A:$A,$A24,SHIFT!$D:$D,"早"))</f>
        <v>0</v>
      </c>
      <c r="D24" s="19">
        <f>IF(A24="","",COUNTIFS(SHIFT!$A:$A,$A24,SHIFT!$D:$D,"日"))</f>
        <v>0</v>
      </c>
      <c r="E24" s="19">
        <f>IF(A24="","",COUNTIFS(SHIFT!$A:$A,$A24,SHIFT!$D:$D,"遅"))</f>
        <v>0</v>
      </c>
      <c r="F24" s="19">
        <f>IF(A24="","",COUNTIFS(SHIFT!$A:$A,$A24,SHIFT!$D:$D,"夜"))</f>
        <v>0</v>
      </c>
      <c r="G24" s="19">
        <f>IF(A24="","",COUNTIFS(SHIFT!$A:$A,$A24,SHIFT!$D:$D,"休"))</f>
        <v>0</v>
      </c>
      <c r="H24" s="19">
        <f>IF(A24="","",COUNTIFS(SHIFT!$A:$A,$A24,SHIFT!$D:$D,"有給"))</f>
        <v>0</v>
      </c>
      <c r="I24" s="19">
        <f t="shared" si="1"/>
        <v>0</v>
      </c>
      <c r="J24" s="19">
        <f>IF(A24="","",SUMIFS(SHIFT!$J:$J,SHIFT!$A:$A,$A24))</f>
        <v>0</v>
      </c>
      <c r="K24" s="19">
        <f>K2</f>
        <v>2</v>
      </c>
      <c r="L24" s="19">
        <f>L2</f>
        <v>2</v>
      </c>
      <c r="M24" s="19">
        <f>M2</f>
        <v>1</v>
      </c>
      <c r="N24" s="19">
        <f>N2</f>
        <v>1</v>
      </c>
      <c r="O24" s="19" t="str">
        <f t="shared" si="2"/>
        <v>不足</v>
      </c>
    </row>
    <row r="25" spans="1:15" x14ac:dyDescent="0.45">
      <c r="A25" s="17">
        <f t="shared" si="3"/>
        <v>45924</v>
      </c>
      <c r="B25" s="18" t="str">
        <f t="shared" si="0"/>
        <v>水</v>
      </c>
      <c r="C25" s="19">
        <f>IF(A25="","",COUNTIFS(SHIFT!$A:$A,$A25,SHIFT!$D:$D,"早"))</f>
        <v>0</v>
      </c>
      <c r="D25" s="19">
        <f>IF(A25="","",COUNTIFS(SHIFT!$A:$A,$A25,SHIFT!$D:$D,"日"))</f>
        <v>0</v>
      </c>
      <c r="E25" s="19">
        <f>IF(A25="","",COUNTIFS(SHIFT!$A:$A,$A25,SHIFT!$D:$D,"遅"))</f>
        <v>0</v>
      </c>
      <c r="F25" s="19">
        <f>IF(A25="","",COUNTIFS(SHIFT!$A:$A,$A25,SHIFT!$D:$D,"夜"))</f>
        <v>0</v>
      </c>
      <c r="G25" s="19">
        <f>IF(A25="","",COUNTIFS(SHIFT!$A:$A,$A25,SHIFT!$D:$D,"休"))</f>
        <v>0</v>
      </c>
      <c r="H25" s="19">
        <f>IF(A25="","",COUNTIFS(SHIFT!$A:$A,$A25,SHIFT!$D:$D,"有給"))</f>
        <v>0</v>
      </c>
      <c r="I25" s="19">
        <f t="shared" si="1"/>
        <v>0</v>
      </c>
      <c r="J25" s="19">
        <f>IF(A25="","",SUMIFS(SHIFT!$J:$J,SHIFT!$A:$A,$A25))</f>
        <v>0</v>
      </c>
      <c r="K25" s="19">
        <f>K2</f>
        <v>2</v>
      </c>
      <c r="L25" s="19">
        <f>L2</f>
        <v>2</v>
      </c>
      <c r="M25" s="19">
        <f>M2</f>
        <v>1</v>
      </c>
      <c r="N25" s="19">
        <f>N2</f>
        <v>1</v>
      </c>
      <c r="O25" s="19" t="str">
        <f t="shared" si="2"/>
        <v>不足</v>
      </c>
    </row>
    <row r="26" spans="1:15" x14ac:dyDescent="0.45">
      <c r="A26" s="17">
        <f t="shared" si="3"/>
        <v>45925</v>
      </c>
      <c r="B26" s="18" t="str">
        <f t="shared" si="0"/>
        <v>木</v>
      </c>
      <c r="C26" s="19">
        <f>IF(A26="","",COUNTIFS(SHIFT!$A:$A,$A26,SHIFT!$D:$D,"早"))</f>
        <v>0</v>
      </c>
      <c r="D26" s="19">
        <f>IF(A26="","",COUNTIFS(SHIFT!$A:$A,$A26,SHIFT!$D:$D,"日"))</f>
        <v>0</v>
      </c>
      <c r="E26" s="19">
        <f>IF(A26="","",COUNTIFS(SHIFT!$A:$A,$A26,SHIFT!$D:$D,"遅"))</f>
        <v>0</v>
      </c>
      <c r="F26" s="19">
        <f>IF(A26="","",COUNTIFS(SHIFT!$A:$A,$A26,SHIFT!$D:$D,"夜"))</f>
        <v>0</v>
      </c>
      <c r="G26" s="19">
        <f>IF(A26="","",COUNTIFS(SHIFT!$A:$A,$A26,SHIFT!$D:$D,"休"))</f>
        <v>0</v>
      </c>
      <c r="H26" s="19">
        <f>IF(A26="","",COUNTIFS(SHIFT!$A:$A,$A26,SHIFT!$D:$D,"有給"))</f>
        <v>0</v>
      </c>
      <c r="I26" s="19">
        <f t="shared" si="1"/>
        <v>0</v>
      </c>
      <c r="J26" s="19">
        <f>IF(A26="","",SUMIFS(SHIFT!$J:$J,SHIFT!$A:$A,$A26))</f>
        <v>0</v>
      </c>
      <c r="K26" s="19">
        <f>K2</f>
        <v>2</v>
      </c>
      <c r="L26" s="19">
        <f>L2</f>
        <v>2</v>
      </c>
      <c r="M26" s="19">
        <f>M2</f>
        <v>1</v>
      </c>
      <c r="N26" s="19">
        <f>N2</f>
        <v>1</v>
      </c>
      <c r="O26" s="19" t="str">
        <f t="shared" si="2"/>
        <v>不足</v>
      </c>
    </row>
    <row r="27" spans="1:15" x14ac:dyDescent="0.45">
      <c r="A27" s="17">
        <f t="shared" si="3"/>
        <v>45926</v>
      </c>
      <c r="B27" s="18" t="str">
        <f t="shared" si="0"/>
        <v>金</v>
      </c>
      <c r="C27" s="19">
        <f>IF(A27="","",COUNTIFS(SHIFT!$A:$A,$A27,SHIFT!$D:$D,"早"))</f>
        <v>0</v>
      </c>
      <c r="D27" s="19">
        <f>IF(A27="","",COUNTIFS(SHIFT!$A:$A,$A27,SHIFT!$D:$D,"日"))</f>
        <v>0</v>
      </c>
      <c r="E27" s="19">
        <f>IF(A27="","",COUNTIFS(SHIFT!$A:$A,$A27,SHIFT!$D:$D,"遅"))</f>
        <v>0</v>
      </c>
      <c r="F27" s="19">
        <f>IF(A27="","",COUNTIFS(SHIFT!$A:$A,$A27,SHIFT!$D:$D,"夜"))</f>
        <v>0</v>
      </c>
      <c r="G27" s="19">
        <f>IF(A27="","",COUNTIFS(SHIFT!$A:$A,$A27,SHIFT!$D:$D,"休"))</f>
        <v>0</v>
      </c>
      <c r="H27" s="19">
        <f>IF(A27="","",COUNTIFS(SHIFT!$A:$A,$A27,SHIFT!$D:$D,"有給"))</f>
        <v>0</v>
      </c>
      <c r="I27" s="19">
        <f t="shared" si="1"/>
        <v>0</v>
      </c>
      <c r="J27" s="19">
        <f>IF(A27="","",SUMIFS(SHIFT!$J:$J,SHIFT!$A:$A,$A27))</f>
        <v>0</v>
      </c>
      <c r="K27" s="19">
        <f>K2</f>
        <v>2</v>
      </c>
      <c r="L27" s="19">
        <f>L2</f>
        <v>2</v>
      </c>
      <c r="M27" s="19">
        <f>M2</f>
        <v>1</v>
      </c>
      <c r="N27" s="19">
        <f>N2</f>
        <v>1</v>
      </c>
      <c r="O27" s="19" t="str">
        <f t="shared" si="2"/>
        <v>不足</v>
      </c>
    </row>
    <row r="28" spans="1:15" x14ac:dyDescent="0.45">
      <c r="A28" s="17">
        <f t="shared" si="3"/>
        <v>45927</v>
      </c>
      <c r="B28" s="18" t="str">
        <f t="shared" si="0"/>
        <v>土</v>
      </c>
      <c r="C28" s="19">
        <f>IF(A28="","",COUNTIFS(SHIFT!$A:$A,$A28,SHIFT!$D:$D,"早"))</f>
        <v>0</v>
      </c>
      <c r="D28" s="19">
        <f>IF(A28="","",COUNTIFS(SHIFT!$A:$A,$A28,SHIFT!$D:$D,"日"))</f>
        <v>0</v>
      </c>
      <c r="E28" s="19">
        <f>IF(A28="","",COUNTIFS(SHIFT!$A:$A,$A28,SHIFT!$D:$D,"遅"))</f>
        <v>0</v>
      </c>
      <c r="F28" s="19">
        <f>IF(A28="","",COUNTIFS(SHIFT!$A:$A,$A28,SHIFT!$D:$D,"夜"))</f>
        <v>0</v>
      </c>
      <c r="G28" s="19">
        <f>IF(A28="","",COUNTIFS(SHIFT!$A:$A,$A28,SHIFT!$D:$D,"休"))</f>
        <v>0</v>
      </c>
      <c r="H28" s="19">
        <f>IF(A28="","",COUNTIFS(SHIFT!$A:$A,$A28,SHIFT!$D:$D,"有給"))</f>
        <v>0</v>
      </c>
      <c r="I28" s="19">
        <f t="shared" si="1"/>
        <v>0</v>
      </c>
      <c r="J28" s="19">
        <f>IF(A28="","",SUMIFS(SHIFT!$J:$J,SHIFT!$A:$A,$A28))</f>
        <v>0</v>
      </c>
      <c r="K28" s="19">
        <f>K2</f>
        <v>2</v>
      </c>
      <c r="L28" s="19">
        <f>L2</f>
        <v>2</v>
      </c>
      <c r="M28" s="19">
        <f>M2</f>
        <v>1</v>
      </c>
      <c r="N28" s="19">
        <f>N2</f>
        <v>1</v>
      </c>
      <c r="O28" s="19" t="str">
        <f t="shared" si="2"/>
        <v>不足</v>
      </c>
    </row>
    <row r="29" spans="1:15" x14ac:dyDescent="0.45">
      <c r="A29" s="17">
        <f t="shared" si="3"/>
        <v>45928</v>
      </c>
      <c r="B29" s="18" t="str">
        <f t="shared" si="0"/>
        <v>日</v>
      </c>
      <c r="C29" s="19">
        <f>IF(A29="","",COUNTIFS(SHIFT!$A:$A,$A29,SHIFT!$D:$D,"早"))</f>
        <v>0</v>
      </c>
      <c r="D29" s="19">
        <f>IF(A29="","",COUNTIFS(SHIFT!$A:$A,$A29,SHIFT!$D:$D,"日"))</f>
        <v>0</v>
      </c>
      <c r="E29" s="19">
        <f>IF(A29="","",COUNTIFS(SHIFT!$A:$A,$A29,SHIFT!$D:$D,"遅"))</f>
        <v>0</v>
      </c>
      <c r="F29" s="19">
        <f>IF(A29="","",COUNTIFS(SHIFT!$A:$A,$A29,SHIFT!$D:$D,"夜"))</f>
        <v>0</v>
      </c>
      <c r="G29" s="19">
        <f>IF(A29="","",COUNTIFS(SHIFT!$A:$A,$A29,SHIFT!$D:$D,"休"))</f>
        <v>0</v>
      </c>
      <c r="H29" s="19">
        <f>IF(A29="","",COUNTIFS(SHIFT!$A:$A,$A29,SHIFT!$D:$D,"有給"))</f>
        <v>0</v>
      </c>
      <c r="I29" s="19">
        <f t="shared" si="1"/>
        <v>0</v>
      </c>
      <c r="J29" s="19">
        <f>IF(A29="","",SUMIFS(SHIFT!$J:$J,SHIFT!$A:$A,$A29))</f>
        <v>0</v>
      </c>
      <c r="K29" s="19">
        <f>K2</f>
        <v>2</v>
      </c>
      <c r="L29" s="19">
        <f>L2</f>
        <v>2</v>
      </c>
      <c r="M29" s="19">
        <f>M2</f>
        <v>1</v>
      </c>
      <c r="N29" s="19">
        <f>N2</f>
        <v>1</v>
      </c>
      <c r="O29" s="19" t="str">
        <f t="shared" si="2"/>
        <v>不足</v>
      </c>
    </row>
    <row r="30" spans="1:15" x14ac:dyDescent="0.45">
      <c r="A30" s="17">
        <f t="shared" si="3"/>
        <v>45929</v>
      </c>
      <c r="B30" s="18" t="str">
        <f t="shared" si="0"/>
        <v>月</v>
      </c>
      <c r="C30" s="19">
        <f>IF(A30="","",COUNTIFS(SHIFT!$A:$A,$A30,SHIFT!$D:$D,"早"))</f>
        <v>0</v>
      </c>
      <c r="D30" s="19">
        <f>IF(A30="","",COUNTIFS(SHIFT!$A:$A,$A30,SHIFT!$D:$D,"日"))</f>
        <v>0</v>
      </c>
      <c r="E30" s="19">
        <f>IF(A30="","",COUNTIFS(SHIFT!$A:$A,$A30,SHIFT!$D:$D,"遅"))</f>
        <v>0</v>
      </c>
      <c r="F30" s="19">
        <f>IF(A30="","",COUNTIFS(SHIFT!$A:$A,$A30,SHIFT!$D:$D,"夜"))</f>
        <v>0</v>
      </c>
      <c r="G30" s="19">
        <f>IF(A30="","",COUNTIFS(SHIFT!$A:$A,$A30,SHIFT!$D:$D,"休"))</f>
        <v>0</v>
      </c>
      <c r="H30" s="19">
        <f>IF(A30="","",COUNTIFS(SHIFT!$A:$A,$A30,SHIFT!$D:$D,"有給"))</f>
        <v>0</v>
      </c>
      <c r="I30" s="19">
        <f t="shared" si="1"/>
        <v>0</v>
      </c>
      <c r="J30" s="19">
        <f>IF(A30="","",SUMIFS(SHIFT!$J:$J,SHIFT!$A:$A,$A30))</f>
        <v>0</v>
      </c>
      <c r="K30" s="19">
        <f>K2</f>
        <v>2</v>
      </c>
      <c r="L30" s="19">
        <f>L2</f>
        <v>2</v>
      </c>
      <c r="M30" s="19">
        <f>M2</f>
        <v>1</v>
      </c>
      <c r="N30" s="19">
        <f>N2</f>
        <v>1</v>
      </c>
      <c r="O30" s="19" t="str">
        <f t="shared" si="2"/>
        <v>不足</v>
      </c>
    </row>
    <row r="31" spans="1:15" x14ac:dyDescent="0.45">
      <c r="A31" s="17">
        <f t="shared" si="3"/>
        <v>45930</v>
      </c>
      <c r="B31" s="18" t="str">
        <f t="shared" si="0"/>
        <v>火</v>
      </c>
      <c r="C31" s="19">
        <f>IF(A31="","",COUNTIFS(SHIFT!$A:$A,$A31,SHIFT!$D:$D,"早"))</f>
        <v>0</v>
      </c>
      <c r="D31" s="19">
        <f>IF(A31="","",COUNTIFS(SHIFT!$A:$A,$A31,SHIFT!$D:$D,"日"))</f>
        <v>0</v>
      </c>
      <c r="E31" s="19">
        <f>IF(A31="","",COUNTIFS(SHIFT!$A:$A,$A31,SHIFT!$D:$D,"遅"))</f>
        <v>0</v>
      </c>
      <c r="F31" s="19">
        <f>IF(A31="","",COUNTIFS(SHIFT!$A:$A,$A31,SHIFT!$D:$D,"夜"))</f>
        <v>0</v>
      </c>
      <c r="G31" s="19">
        <f>IF(A31="","",COUNTIFS(SHIFT!$A:$A,$A31,SHIFT!$D:$D,"休"))</f>
        <v>0</v>
      </c>
      <c r="H31" s="19">
        <f>IF(A31="","",COUNTIFS(SHIFT!$A:$A,$A31,SHIFT!$D:$D,"有給"))</f>
        <v>0</v>
      </c>
      <c r="I31" s="19">
        <f t="shared" si="1"/>
        <v>0</v>
      </c>
      <c r="J31" s="19">
        <f>IF(A31="","",SUMIFS(SHIFT!$J:$J,SHIFT!$A:$A,$A31))</f>
        <v>0</v>
      </c>
      <c r="K31" s="19">
        <f>K2</f>
        <v>2</v>
      </c>
      <c r="L31" s="19">
        <f>L2</f>
        <v>2</v>
      </c>
      <c r="M31" s="19">
        <f>M2</f>
        <v>1</v>
      </c>
      <c r="N31" s="19">
        <f>N2</f>
        <v>1</v>
      </c>
      <c r="O31" s="19" t="str">
        <f t="shared" si="2"/>
        <v>不足</v>
      </c>
    </row>
    <row r="32" spans="1:15" x14ac:dyDescent="0.45">
      <c r="A32" s="17" t="str">
        <f t="shared" si="3"/>
        <v/>
      </c>
      <c r="B32" s="18" t="str">
        <f t="shared" si="0"/>
        <v/>
      </c>
      <c r="C32" s="19" t="str">
        <f>IF(A32="","",COUNTIFS(SHIFT!$A:$A,$A32,SHIFT!$D:$D,"早"))</f>
        <v/>
      </c>
      <c r="D32" s="19" t="str">
        <f>IF(A32="","",COUNTIFS(SHIFT!$A:$A,$A32,SHIFT!$D:$D,"日"))</f>
        <v/>
      </c>
      <c r="E32" s="19" t="str">
        <f>IF(A32="","",COUNTIFS(SHIFT!$A:$A,$A32,SHIFT!$D:$D,"遅"))</f>
        <v/>
      </c>
      <c r="F32" s="19" t="str">
        <f>IF(A32="","",COUNTIFS(SHIFT!$A:$A,$A32,SHIFT!$D:$D,"夜"))</f>
        <v/>
      </c>
      <c r="G32" s="19" t="str">
        <f>IF(A32="","",COUNTIFS(SHIFT!$A:$A,$A32,SHIFT!$D:$D,"休"))</f>
        <v/>
      </c>
      <c r="H32" s="19" t="str">
        <f>IF(A32="","",COUNTIFS(SHIFT!$A:$A,$A32,SHIFT!$D:$D,"有給"))</f>
        <v/>
      </c>
      <c r="I32" s="19" t="str">
        <f t="shared" si="1"/>
        <v/>
      </c>
      <c r="J32" s="19" t="str">
        <f>IF(A32="","",SUMIFS(SHIFT!$J:$J,SHIFT!$A:$A,$A32))</f>
        <v/>
      </c>
      <c r="K32" s="19" t="str">
        <f>IF(A32="", "", K2)</f>
        <v/>
      </c>
      <c r="L32" s="19" t="str">
        <f>IF(A32="", "", L2)</f>
        <v/>
      </c>
      <c r="M32" s="19" t="str">
        <f>IF(A32="", "", M2)</f>
        <v/>
      </c>
      <c r="N32" s="19" t="str">
        <f>IF(A32="", "", N2)</f>
        <v/>
      </c>
      <c r="O32" s="19" t="str">
        <f t="shared" si="2"/>
        <v/>
      </c>
    </row>
    <row r="33" spans="1:15" x14ac:dyDescent="0.45">
      <c r="A33" s="8" t="str">
        <f t="shared" si="3"/>
        <v/>
      </c>
      <c r="B33" s="6" t="str">
        <f t="shared" si="0"/>
        <v/>
      </c>
      <c r="C33" s="1" t="str">
        <f>IF(A33="","",COUNTIFS(SHIFT!$A:$A,$A33,SHIFT!$D:$D,"早"))</f>
        <v/>
      </c>
      <c r="D33" s="1" t="str">
        <f>IF(A33="","",COUNTIFS(SHIFT!$A:$A,$A33,SHIFT!$D:$D,"日"))</f>
        <v/>
      </c>
      <c r="E33" s="1" t="str">
        <f>IF(A33="","",COUNTIFS(SHIFT!$A:$A,$A33,SHIFT!$D:$D,"遅"))</f>
        <v/>
      </c>
      <c r="F33" s="1" t="str">
        <f>IF(A33="","",COUNTIFS(SHIFT!$A:$A,$A33,SHIFT!$D:$D,"夜"))</f>
        <v/>
      </c>
      <c r="G33" s="1" t="str">
        <f>IF(A33="","",COUNTIFS(SHIFT!$A:$A,$A33,SHIFT!$D:$D,"休"))</f>
        <v/>
      </c>
      <c r="H33" s="1" t="str">
        <f>IF(A33="","",COUNTIFS(SHIFT!$A:$A,$A33,SHIFT!$D:$D,"有給"))</f>
        <v/>
      </c>
      <c r="I33" s="1" t="str">
        <f t="shared" si="1"/>
        <v/>
      </c>
      <c r="J33" s="1" t="str">
        <f>IF(A33="","",SUMIFS(SHIFT!$J:$J,SHIFT!$A:$A,$A33))</f>
        <v/>
      </c>
      <c r="K33" s="1" t="str">
        <f t="shared" ref="K33:K42" si="4">IF(J33="", "", K3)</f>
        <v/>
      </c>
      <c r="L33" s="1" t="str">
        <f t="shared" ref="L33:L42" si="5">IF(A33="", "", L3)</f>
        <v/>
      </c>
      <c r="M33" s="1" t="str">
        <f t="shared" ref="M33:M42" si="6">IF(A33="", "", M3)</f>
        <v/>
      </c>
      <c r="N33" s="1" t="str">
        <f t="shared" ref="N33:N42" si="7">IF(A33="", "", N3)</f>
        <v/>
      </c>
      <c r="O33" s="1" t="str">
        <f t="shared" si="2"/>
        <v/>
      </c>
    </row>
    <row r="34" spans="1:15" x14ac:dyDescent="0.45">
      <c r="A34" s="8" t="str">
        <f t="shared" si="3"/>
        <v/>
      </c>
      <c r="B34" s="6" t="str">
        <f t="shared" si="0"/>
        <v/>
      </c>
      <c r="C34" s="1" t="str">
        <f>IF(A34="","",COUNTIFS(SHIFT!$A:$A,$A34,SHIFT!$D:$D,"早"))</f>
        <v/>
      </c>
      <c r="D34" s="1" t="str">
        <f>IF(A34="","",COUNTIFS(SHIFT!$A:$A,$A34,SHIFT!$D:$D,"日"))</f>
        <v/>
      </c>
      <c r="E34" s="1" t="str">
        <f>IF(A34="","",COUNTIFS(SHIFT!$A:$A,$A34,SHIFT!$D:$D,"遅"))</f>
        <v/>
      </c>
      <c r="F34" s="1" t="str">
        <f>IF(A34="","",COUNTIFS(SHIFT!$A:$A,$A34,SHIFT!$D:$D,"夜"))</f>
        <v/>
      </c>
      <c r="G34" s="1" t="str">
        <f>IF(A34="","",COUNTIFS(SHIFT!$A:$A,$A34,SHIFT!$D:$D,"休"))</f>
        <v/>
      </c>
      <c r="H34" s="1" t="str">
        <f>IF(A34="","",COUNTIFS(SHIFT!$A:$A,$A34,SHIFT!$D:$D,"有給"))</f>
        <v/>
      </c>
      <c r="I34" s="1" t="str">
        <f t="shared" si="1"/>
        <v/>
      </c>
      <c r="J34" s="1" t="str">
        <f>IF(A34="","",SUMIFS(SHIFT!$J:$J,SHIFT!$A:$A,$A34))</f>
        <v/>
      </c>
      <c r="K34" s="1" t="str">
        <f t="shared" si="4"/>
        <v/>
      </c>
      <c r="L34" s="1" t="str">
        <f t="shared" si="5"/>
        <v/>
      </c>
      <c r="M34" s="1" t="str">
        <f t="shared" si="6"/>
        <v/>
      </c>
      <c r="N34" s="1" t="str">
        <f t="shared" si="7"/>
        <v/>
      </c>
      <c r="O34" s="1" t="str">
        <f t="shared" si="2"/>
        <v/>
      </c>
    </row>
    <row r="35" spans="1:15" x14ac:dyDescent="0.45">
      <c r="A35" s="8" t="str">
        <f t="shared" si="3"/>
        <v/>
      </c>
      <c r="B35" s="6" t="str">
        <f t="shared" si="0"/>
        <v/>
      </c>
      <c r="C35" s="1" t="str">
        <f>IF(A35="","",COUNTIFS(SHIFT!$A:$A,$A35,SHIFT!$D:$D,"早"))</f>
        <v/>
      </c>
      <c r="D35" s="1" t="str">
        <f>IF(A35="","",COUNTIFS(SHIFT!$A:$A,$A35,SHIFT!$D:$D,"日"))</f>
        <v/>
      </c>
      <c r="E35" s="1" t="str">
        <f>IF(A35="","",COUNTIFS(SHIFT!$A:$A,$A35,SHIFT!$D:$D,"遅"))</f>
        <v/>
      </c>
      <c r="F35" s="1" t="str">
        <f>IF(A35="","",COUNTIFS(SHIFT!$A:$A,$A35,SHIFT!$D:$D,"夜"))</f>
        <v/>
      </c>
      <c r="G35" s="1" t="str">
        <f>IF(A35="","",COUNTIFS(SHIFT!$A:$A,$A35,SHIFT!$D:$D,"休"))</f>
        <v/>
      </c>
      <c r="H35" s="1" t="str">
        <f>IF(A35="","",COUNTIFS(SHIFT!$A:$A,$A35,SHIFT!$D:$D,"有給"))</f>
        <v/>
      </c>
      <c r="I35" s="1" t="str">
        <f t="shared" si="1"/>
        <v/>
      </c>
      <c r="J35" s="1" t="str">
        <f>IF(A35="","",SUMIFS(SHIFT!$J:$J,SHIFT!$A:$A,$A35))</f>
        <v/>
      </c>
      <c r="K35" s="1" t="str">
        <f t="shared" si="4"/>
        <v/>
      </c>
      <c r="L35" s="1" t="str">
        <f t="shared" si="5"/>
        <v/>
      </c>
      <c r="M35" s="1" t="str">
        <f t="shared" si="6"/>
        <v/>
      </c>
      <c r="N35" s="1" t="str">
        <f t="shared" si="7"/>
        <v/>
      </c>
      <c r="O35" s="1" t="str">
        <f t="shared" si="2"/>
        <v/>
      </c>
    </row>
    <row r="36" spans="1:15" x14ac:dyDescent="0.45">
      <c r="A36" s="8" t="str">
        <f t="shared" si="3"/>
        <v/>
      </c>
      <c r="B36" s="6" t="str">
        <f t="shared" si="0"/>
        <v/>
      </c>
      <c r="C36" s="1" t="str">
        <f>IF(A36="","",COUNTIFS(SHIFT!$A:$A,$A36,SHIFT!$D:$D,"早"))</f>
        <v/>
      </c>
      <c r="D36" s="1" t="str">
        <f>IF(A36="","",COUNTIFS(SHIFT!$A:$A,$A36,SHIFT!$D:$D,"日"))</f>
        <v/>
      </c>
      <c r="E36" s="1" t="str">
        <f>IF(A36="","",COUNTIFS(SHIFT!$A:$A,$A36,SHIFT!$D:$D,"遅"))</f>
        <v/>
      </c>
      <c r="F36" s="1" t="str">
        <f>IF(A36="","",COUNTIFS(SHIFT!$A:$A,$A36,SHIFT!$D:$D,"夜"))</f>
        <v/>
      </c>
      <c r="G36" s="1" t="str">
        <f>IF(A36="","",COUNTIFS(SHIFT!$A:$A,$A36,SHIFT!$D:$D,"休"))</f>
        <v/>
      </c>
      <c r="H36" s="1" t="str">
        <f>IF(A36="","",COUNTIFS(SHIFT!$A:$A,$A36,SHIFT!$D:$D,"有給"))</f>
        <v/>
      </c>
      <c r="I36" s="1" t="str">
        <f t="shared" si="1"/>
        <v/>
      </c>
      <c r="J36" s="1" t="str">
        <f>IF(A36="","",SUMIFS(SHIFT!$J:$J,SHIFT!$A:$A,$A36))</f>
        <v/>
      </c>
      <c r="K36" s="1" t="str">
        <f t="shared" si="4"/>
        <v/>
      </c>
      <c r="L36" s="1" t="str">
        <f t="shared" si="5"/>
        <v/>
      </c>
      <c r="M36" s="1" t="str">
        <f t="shared" si="6"/>
        <v/>
      </c>
      <c r="N36" s="1" t="str">
        <f t="shared" si="7"/>
        <v/>
      </c>
      <c r="O36" s="1" t="str">
        <f t="shared" si="2"/>
        <v/>
      </c>
    </row>
    <row r="37" spans="1:15" x14ac:dyDescent="0.45">
      <c r="A37" s="8" t="str">
        <f t="shared" si="3"/>
        <v/>
      </c>
      <c r="B37" s="6" t="str">
        <f t="shared" si="0"/>
        <v/>
      </c>
      <c r="C37" s="1" t="str">
        <f>IF(A37="","",COUNTIFS(SHIFT!$A:$A,$A37,SHIFT!$D:$D,"早"))</f>
        <v/>
      </c>
      <c r="D37" s="1" t="str">
        <f>IF(A37="","",COUNTIFS(SHIFT!$A:$A,$A37,SHIFT!$D:$D,"日"))</f>
        <v/>
      </c>
      <c r="E37" s="1" t="str">
        <f>IF(A37="","",COUNTIFS(SHIFT!$A:$A,$A37,SHIFT!$D:$D,"遅"))</f>
        <v/>
      </c>
      <c r="F37" s="1" t="str">
        <f>IF(A37="","",COUNTIFS(SHIFT!$A:$A,$A37,SHIFT!$D:$D,"夜"))</f>
        <v/>
      </c>
      <c r="G37" s="1" t="str">
        <f>IF(A37="","",COUNTIFS(SHIFT!$A:$A,$A37,SHIFT!$D:$D,"休"))</f>
        <v/>
      </c>
      <c r="H37" s="1" t="str">
        <f>IF(A37="","",COUNTIFS(SHIFT!$A:$A,$A37,SHIFT!$D:$D,"有給"))</f>
        <v/>
      </c>
      <c r="I37" s="1" t="str">
        <f t="shared" si="1"/>
        <v/>
      </c>
      <c r="J37" s="1" t="str">
        <f>IF(A37="","",SUMIFS(SHIFT!$J:$J,SHIFT!$A:$A,$A37))</f>
        <v/>
      </c>
      <c r="K37" s="1" t="str">
        <f t="shared" si="4"/>
        <v/>
      </c>
      <c r="L37" s="1" t="str">
        <f t="shared" si="5"/>
        <v/>
      </c>
      <c r="M37" s="1" t="str">
        <f t="shared" si="6"/>
        <v/>
      </c>
      <c r="N37" s="1" t="str">
        <f t="shared" si="7"/>
        <v/>
      </c>
      <c r="O37" s="1" t="str">
        <f t="shared" si="2"/>
        <v/>
      </c>
    </row>
    <row r="38" spans="1:15" x14ac:dyDescent="0.45">
      <c r="A38" s="8" t="str">
        <f t="shared" si="3"/>
        <v/>
      </c>
      <c r="B38" s="6" t="str">
        <f t="shared" si="0"/>
        <v/>
      </c>
      <c r="C38" s="1" t="str">
        <f>IF(A38="","",COUNTIFS(SHIFT!$A:$A,$A38,SHIFT!$D:$D,"早"))</f>
        <v/>
      </c>
      <c r="D38" s="1" t="str">
        <f>IF(A38="","",COUNTIFS(SHIFT!$A:$A,$A38,SHIFT!$D:$D,"日"))</f>
        <v/>
      </c>
      <c r="E38" s="1" t="str">
        <f>IF(A38="","",COUNTIFS(SHIFT!$A:$A,$A38,SHIFT!$D:$D,"遅"))</f>
        <v/>
      </c>
      <c r="F38" s="1" t="str">
        <f>IF(A38="","",COUNTIFS(SHIFT!$A:$A,$A38,SHIFT!$D:$D,"夜"))</f>
        <v/>
      </c>
      <c r="G38" s="1" t="str">
        <f>IF(A38="","",COUNTIFS(SHIFT!$A:$A,$A38,SHIFT!$D:$D,"休"))</f>
        <v/>
      </c>
      <c r="H38" s="1" t="str">
        <f>IF(A38="","",COUNTIFS(SHIFT!$A:$A,$A38,SHIFT!$D:$D,"有給"))</f>
        <v/>
      </c>
      <c r="I38" s="1" t="str">
        <f t="shared" si="1"/>
        <v/>
      </c>
      <c r="J38" s="1" t="str">
        <f>IF(A38="","",SUMIFS(SHIFT!$J:$J,SHIFT!$A:$A,$A38))</f>
        <v/>
      </c>
      <c r="K38" s="1" t="str">
        <f t="shared" si="4"/>
        <v/>
      </c>
      <c r="L38" s="1" t="str">
        <f t="shared" si="5"/>
        <v/>
      </c>
      <c r="M38" s="1" t="str">
        <f t="shared" si="6"/>
        <v/>
      </c>
      <c r="N38" s="1" t="str">
        <f t="shared" si="7"/>
        <v/>
      </c>
      <c r="O38" s="1" t="str">
        <f t="shared" si="2"/>
        <v/>
      </c>
    </row>
    <row r="39" spans="1:15" x14ac:dyDescent="0.45">
      <c r="A39" s="8" t="str">
        <f t="shared" si="3"/>
        <v/>
      </c>
      <c r="B39" s="6" t="str">
        <f t="shared" si="0"/>
        <v/>
      </c>
      <c r="C39" s="1" t="str">
        <f>IF(A39="","",COUNTIFS(SHIFT!$A:$A,$A39,SHIFT!$D:$D,"早"))</f>
        <v/>
      </c>
      <c r="D39" s="1" t="str">
        <f>IF(A39="","",COUNTIFS(SHIFT!$A:$A,$A39,SHIFT!$D:$D,"日"))</f>
        <v/>
      </c>
      <c r="E39" s="1" t="str">
        <f>IF(A39="","",COUNTIFS(SHIFT!$A:$A,$A39,SHIFT!$D:$D,"遅"))</f>
        <v/>
      </c>
      <c r="F39" s="1" t="str">
        <f>IF(A39="","",COUNTIFS(SHIFT!$A:$A,$A39,SHIFT!$D:$D,"夜"))</f>
        <v/>
      </c>
      <c r="G39" s="1" t="str">
        <f>IF(A39="","",COUNTIFS(SHIFT!$A:$A,$A39,SHIFT!$D:$D,"休"))</f>
        <v/>
      </c>
      <c r="H39" s="1" t="str">
        <f>IF(A39="","",COUNTIFS(SHIFT!$A:$A,$A39,SHIFT!$D:$D,"有給"))</f>
        <v/>
      </c>
      <c r="I39" s="1" t="str">
        <f t="shared" si="1"/>
        <v/>
      </c>
      <c r="J39" s="1" t="str">
        <f>IF(A39="","",SUMIFS(SHIFT!$J:$J,SHIFT!$A:$A,$A39))</f>
        <v/>
      </c>
      <c r="K39" s="1" t="str">
        <f t="shared" si="4"/>
        <v/>
      </c>
      <c r="L39" s="1" t="str">
        <f t="shared" si="5"/>
        <v/>
      </c>
      <c r="M39" s="1" t="str">
        <f t="shared" si="6"/>
        <v/>
      </c>
      <c r="N39" s="1" t="str">
        <f t="shared" si="7"/>
        <v/>
      </c>
      <c r="O39" s="1" t="str">
        <f t="shared" si="2"/>
        <v/>
      </c>
    </row>
    <row r="40" spans="1:15" x14ac:dyDescent="0.45">
      <c r="A40" s="8" t="str">
        <f t="shared" si="3"/>
        <v/>
      </c>
      <c r="B40" s="6" t="str">
        <f t="shared" si="0"/>
        <v/>
      </c>
      <c r="C40" s="1" t="str">
        <f>IF(A40="","",COUNTIFS(SHIFT!$A:$A,$A40,SHIFT!$D:$D,"早"))</f>
        <v/>
      </c>
      <c r="D40" s="1" t="str">
        <f>IF(A40="","",COUNTIFS(SHIFT!$A:$A,$A40,SHIFT!$D:$D,"日"))</f>
        <v/>
      </c>
      <c r="E40" s="1" t="str">
        <f>IF(A40="","",COUNTIFS(SHIFT!$A:$A,$A40,SHIFT!$D:$D,"遅"))</f>
        <v/>
      </c>
      <c r="F40" s="1" t="str">
        <f>IF(A40="","",COUNTIFS(SHIFT!$A:$A,$A40,SHIFT!$D:$D,"夜"))</f>
        <v/>
      </c>
      <c r="G40" s="1" t="str">
        <f>IF(A40="","",COUNTIFS(SHIFT!$A:$A,$A40,SHIFT!$D:$D,"休"))</f>
        <v/>
      </c>
      <c r="H40" s="1" t="str">
        <f>IF(A40="","",COUNTIFS(SHIFT!$A:$A,$A40,SHIFT!$D:$D,"有給"))</f>
        <v/>
      </c>
      <c r="I40" s="1" t="str">
        <f t="shared" si="1"/>
        <v/>
      </c>
      <c r="J40" s="1" t="str">
        <f>IF(A40="","",SUMIFS(SHIFT!$J:$J,SHIFT!$A:$A,$A40))</f>
        <v/>
      </c>
      <c r="K40" s="1" t="str">
        <f t="shared" si="4"/>
        <v/>
      </c>
      <c r="L40" s="1" t="str">
        <f t="shared" si="5"/>
        <v/>
      </c>
      <c r="M40" s="1" t="str">
        <f t="shared" si="6"/>
        <v/>
      </c>
      <c r="N40" s="1" t="str">
        <f t="shared" si="7"/>
        <v/>
      </c>
      <c r="O40" s="1" t="str">
        <f t="shared" si="2"/>
        <v/>
      </c>
    </row>
    <row r="41" spans="1:15" x14ac:dyDescent="0.45">
      <c r="A41" s="8" t="str">
        <f t="shared" si="3"/>
        <v/>
      </c>
      <c r="B41" s="6" t="str">
        <f t="shared" si="0"/>
        <v/>
      </c>
      <c r="C41" s="1" t="str">
        <f>IF(A41="","",COUNTIFS(SHIFT!$A:$A,$A41,SHIFT!$D:$D,"早"))</f>
        <v/>
      </c>
      <c r="D41" s="1" t="str">
        <f>IF(A41="","",COUNTIFS(SHIFT!$A:$A,$A41,SHIFT!$D:$D,"日"))</f>
        <v/>
      </c>
      <c r="E41" s="1" t="str">
        <f>IF(A41="","",COUNTIFS(SHIFT!$A:$A,$A41,SHIFT!$D:$D,"遅"))</f>
        <v/>
      </c>
      <c r="F41" s="1" t="str">
        <f>IF(A41="","",COUNTIFS(SHIFT!$A:$A,$A41,SHIFT!$D:$D,"夜"))</f>
        <v/>
      </c>
      <c r="G41" s="1" t="str">
        <f>IF(A41="","",COUNTIFS(SHIFT!$A:$A,$A41,SHIFT!$D:$D,"休"))</f>
        <v/>
      </c>
      <c r="H41" s="1" t="str">
        <f>IF(A41="","",COUNTIFS(SHIFT!$A:$A,$A41,SHIFT!$D:$D,"有給"))</f>
        <v/>
      </c>
      <c r="I41" s="1" t="str">
        <f t="shared" si="1"/>
        <v/>
      </c>
      <c r="J41" s="1" t="str">
        <f>IF(A41="","",SUMIFS(SHIFT!$J:$J,SHIFT!$A:$A,$A41))</f>
        <v/>
      </c>
      <c r="K41" s="1" t="str">
        <f t="shared" si="4"/>
        <v/>
      </c>
      <c r="L41" s="1" t="str">
        <f t="shared" si="5"/>
        <v/>
      </c>
      <c r="M41" s="1" t="str">
        <f t="shared" si="6"/>
        <v/>
      </c>
      <c r="N41" s="1" t="str">
        <f t="shared" si="7"/>
        <v/>
      </c>
      <c r="O41" s="1" t="str">
        <f t="shared" si="2"/>
        <v/>
      </c>
    </row>
    <row r="42" spans="1:15" x14ac:dyDescent="0.45">
      <c r="A42" s="8" t="str">
        <f t="shared" si="3"/>
        <v/>
      </c>
      <c r="B42" s="6" t="str">
        <f t="shared" si="0"/>
        <v/>
      </c>
      <c r="C42" s="1" t="str">
        <f>IF(A42="","",COUNTIFS(SHIFT!$A:$A,$A42,SHIFT!$D:$D,"早"))</f>
        <v/>
      </c>
      <c r="D42" s="1" t="str">
        <f>IF(A42="","",COUNTIFS(SHIFT!$A:$A,$A42,SHIFT!$D:$D,"日"))</f>
        <v/>
      </c>
      <c r="E42" s="1" t="str">
        <f>IF(A42="","",COUNTIFS(SHIFT!$A:$A,$A42,SHIFT!$D:$D,"遅"))</f>
        <v/>
      </c>
      <c r="F42" s="1" t="str">
        <f>IF(A42="","",COUNTIFS(SHIFT!$A:$A,$A42,SHIFT!$D:$D,"夜"))</f>
        <v/>
      </c>
      <c r="G42" s="1" t="str">
        <f>IF(A42="","",COUNTIFS(SHIFT!$A:$A,$A42,SHIFT!$D:$D,"休"))</f>
        <v/>
      </c>
      <c r="H42" s="1" t="str">
        <f>IF(A42="","",COUNTIFS(SHIFT!$A:$A,$A42,SHIFT!$D:$D,"有給"))</f>
        <v/>
      </c>
      <c r="I42" s="1" t="str">
        <f t="shared" si="1"/>
        <v/>
      </c>
      <c r="J42" s="1" t="str">
        <f>IF(A42="","",SUMIFS(SHIFT!$J:$J,SHIFT!$A:$A,$A42))</f>
        <v/>
      </c>
      <c r="K42" s="1" t="str">
        <f t="shared" si="4"/>
        <v/>
      </c>
      <c r="L42" s="1" t="str">
        <f t="shared" si="5"/>
        <v/>
      </c>
      <c r="M42" s="1" t="str">
        <f t="shared" si="6"/>
        <v/>
      </c>
      <c r="N42" s="1" t="str">
        <f t="shared" si="7"/>
        <v/>
      </c>
      <c r="O42" s="1" t="str">
        <f t="shared" si="2"/>
        <v/>
      </c>
    </row>
  </sheetData>
  <phoneticPr fontId="5"/>
  <pageMargins left="0.75" right="0.75" top="1" bottom="1" header="0.5" footer="0.5"/>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使い方</vt:lpstr>
      <vt:lpstr>MASTER</vt:lpstr>
      <vt:lpstr>SETUP</vt:lpstr>
      <vt:lpstr>SHIFT_DEFS</vt:lpstr>
      <vt:lpstr>SHIFT</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User Win10</cp:lastModifiedBy>
  <cp:lastPrinted>2025-09-23T04:59:54Z</cp:lastPrinted>
  <dcterms:created xsi:type="dcterms:W3CDTF">2025-09-23T04:14:23Z</dcterms:created>
  <dcterms:modified xsi:type="dcterms:W3CDTF">2025-09-23T05:00:12Z</dcterms:modified>
</cp:coreProperties>
</file>