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D07D7650-97B8-469F-95C2-26EB7EAF03FA}" xr6:coauthVersionLast="47" xr6:coauthVersionMax="47" xr10:uidLastSave="{00000000-0000-0000-0000-000000000000}"/>
  <bookViews>
    <workbookView xWindow="-1116" yWindow="432" windowWidth="23304" windowHeight="11880" xr2:uid="{00000000-000D-0000-FFFF-FFFF00000000}"/>
  </bookViews>
  <sheets>
    <sheet name="Sheet1" sheetId="4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4" l="1"/>
  <c r="M5" i="4"/>
  <c r="M6" i="4"/>
  <c r="M7" i="4"/>
  <c r="M9" i="4"/>
  <c r="M10" i="4"/>
  <c r="M11" i="4"/>
  <c r="M12" i="4"/>
  <c r="M13" i="4"/>
  <c r="M14" i="4"/>
  <c r="M15" i="4"/>
  <c r="M16" i="4"/>
  <c r="M8" i="4"/>
  <c r="G28" i="4"/>
</calcChain>
</file>

<file path=xl/sharedStrings.xml><?xml version="1.0" encoding="utf-8"?>
<sst xmlns="http://schemas.openxmlformats.org/spreadsheetml/2006/main" count="67" uniqueCount="40">
  <si>
    <t>日付</t>
    <rPh sb="0" eb="2">
      <t>ヒヅケ</t>
    </rPh>
    <phoneticPr fontId="1"/>
  </si>
  <si>
    <t>金額</t>
    <rPh sb="0" eb="2">
      <t>キンガク</t>
    </rPh>
    <phoneticPr fontId="1"/>
  </si>
  <si>
    <t>科目</t>
    <rPh sb="0" eb="2">
      <t>カモク</t>
    </rPh>
    <phoneticPr fontId="1"/>
  </si>
  <si>
    <t>支払先</t>
    <rPh sb="0" eb="2">
      <t>シハライ</t>
    </rPh>
    <rPh sb="2" eb="3">
      <t>サキ</t>
    </rPh>
    <phoneticPr fontId="1"/>
  </si>
  <si>
    <t>内容</t>
    <rPh sb="0" eb="2">
      <t>ナイヨウ</t>
    </rPh>
    <phoneticPr fontId="1"/>
  </si>
  <si>
    <t>消耗品費</t>
    <rPh sb="0" eb="4">
      <t>ショウモウヒンヒ</t>
    </rPh>
    <phoneticPr fontId="1"/>
  </si>
  <si>
    <t>自動集計付き 経費管理表</t>
    <rPh sb="0" eb="2">
      <t>ジドウ</t>
    </rPh>
    <rPh sb="2" eb="4">
      <t>シュウケイ</t>
    </rPh>
    <rPh sb="4" eb="5">
      <t>ツ</t>
    </rPh>
    <rPh sb="7" eb="9">
      <t>ケイヒ</t>
    </rPh>
    <rPh sb="9" eb="11">
      <t>カンリ</t>
    </rPh>
    <rPh sb="11" eb="12">
      <t>ヒョウ</t>
    </rPh>
    <phoneticPr fontId="1"/>
  </si>
  <si>
    <t>支払方法</t>
    <rPh sb="0" eb="4">
      <t>シハライホウホウ</t>
    </rPh>
    <phoneticPr fontId="1"/>
  </si>
  <si>
    <t>領収書</t>
    <rPh sb="0" eb="3">
      <t>リョウシュウショ</t>
    </rPh>
    <phoneticPr fontId="1"/>
  </si>
  <si>
    <t>有</t>
    <rPh sb="0" eb="1">
      <t>アリ</t>
    </rPh>
    <phoneticPr fontId="1"/>
  </si>
  <si>
    <t>現金</t>
    <rPh sb="0" eb="2">
      <t>ゲンキン</t>
    </rPh>
    <phoneticPr fontId="1"/>
  </si>
  <si>
    <t>コピー用紙 100枚</t>
    <rPh sb="3" eb="5">
      <t>ヨウシ</t>
    </rPh>
    <rPh sb="9" eb="10">
      <t>マイ</t>
    </rPh>
    <phoneticPr fontId="1"/>
  </si>
  <si>
    <t>○○文具店</t>
    <rPh sb="2" eb="5">
      <t>ブングテン</t>
    </rPh>
    <phoneticPr fontId="1"/>
  </si>
  <si>
    <t>△△交通</t>
    <phoneticPr fontId="1"/>
  </si>
  <si>
    <t>電車代</t>
    <phoneticPr fontId="1"/>
  </si>
  <si>
    <t>旅費交通費</t>
    <phoneticPr fontId="1"/>
  </si>
  <si>
    <t>ICカード</t>
    <phoneticPr fontId="1"/>
  </si>
  <si>
    <t>無</t>
    <rPh sb="0" eb="1">
      <t>ム</t>
    </rPh>
    <phoneticPr fontId="1"/>
  </si>
  <si>
    <t>○○サーバー</t>
    <phoneticPr fontId="1"/>
  </si>
  <si>
    <t>サーバー代</t>
    <phoneticPr fontId="1"/>
  </si>
  <si>
    <t>通信費</t>
    <phoneticPr fontId="1"/>
  </si>
  <si>
    <t>カード</t>
    <phoneticPr fontId="1"/>
  </si>
  <si>
    <t>備考</t>
    <rPh sb="0" eb="2">
      <t>ビコウ</t>
    </rPh>
    <phoneticPr fontId="1"/>
  </si>
  <si>
    <t>ボールペン</t>
    <phoneticPr fontId="1"/>
  </si>
  <si>
    <t>事務用品</t>
    <phoneticPr fontId="1"/>
  </si>
  <si>
    <t>打合せ</t>
    <phoneticPr fontId="1"/>
  </si>
  <si>
    <t>月額費用</t>
    <phoneticPr fontId="1"/>
  </si>
  <si>
    <t>無</t>
    <rPh sb="0" eb="1">
      <t>ナシ</t>
    </rPh>
    <phoneticPr fontId="1"/>
  </si>
  <si>
    <t>合計金額</t>
    <rPh sb="0" eb="2">
      <t>ゴウケイ</t>
    </rPh>
    <rPh sb="2" eb="4">
      <t>キンガク</t>
    </rPh>
    <phoneticPr fontId="1"/>
  </si>
  <si>
    <t>月</t>
    <rPh sb="0" eb="1">
      <t>ツキ</t>
    </rPh>
    <phoneticPr fontId="1"/>
  </si>
  <si>
    <t>合計金額</t>
    <rPh sb="0" eb="4">
      <t>ゴウケイキンガク</t>
    </rPh>
    <phoneticPr fontId="1"/>
  </si>
  <si>
    <t>消耗品費</t>
    <phoneticPr fontId="1"/>
  </si>
  <si>
    <t>福利厚生費</t>
    <phoneticPr fontId="6"/>
  </si>
  <si>
    <t>広告宣伝費</t>
    <phoneticPr fontId="6"/>
  </si>
  <si>
    <t>接待交際費</t>
    <phoneticPr fontId="6"/>
  </si>
  <si>
    <t>通信費</t>
    <phoneticPr fontId="6"/>
  </si>
  <si>
    <t>支払手数料</t>
    <phoneticPr fontId="6"/>
  </si>
  <si>
    <t>車輌関係費</t>
    <phoneticPr fontId="6"/>
  </si>
  <si>
    <t>雑費</t>
    <phoneticPr fontId="6"/>
  </si>
  <si>
    <t>荷造運賃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</si>
</sst>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81" formatCode="m&quot;月&quot;;@"/>
  </numFmts>
  <fonts count="8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 tint="0.14999847407452621"/>
      <name val="游ゴシック"/>
      <family val="3"/>
      <charset val="128"/>
    </font>
    <font>
      <b/>
      <sz val="16"/>
      <color theme="1" tint="0.14999847407452621"/>
      <name val="游ゴシック"/>
      <family val="3"/>
      <charset val="128"/>
    </font>
    <font>
      <b/>
      <sz val="10"/>
      <color theme="1" tint="0.14999847407452621"/>
      <name val="游ゴシック"/>
      <family val="3"/>
      <charset val="128"/>
    </font>
    <font>
      <b/>
      <sz val="14"/>
      <color theme="1" tint="0.14999847407452621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distributed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distributed"/>
    </xf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distributed" shrinkToFi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7" fillId="0" borderId="4" xfId="0" applyFont="1" applyBorder="1">
      <alignment vertical="center"/>
    </xf>
    <xf numFmtId="0" fontId="2" fillId="0" borderId="5" xfId="0" applyFont="1" applyBorder="1">
      <alignment vertical="center"/>
    </xf>
    <xf numFmtId="181" fontId="2" fillId="0" borderId="4" xfId="0" applyNumberFormat="1" applyFont="1" applyBorder="1" applyAlignment="1">
      <alignment horizontal="center" vertical="center"/>
    </xf>
    <xf numFmtId="5" fontId="2" fillId="0" borderId="4" xfId="0" applyNumberFormat="1" applyFont="1" applyBorder="1">
      <alignment vertical="center"/>
    </xf>
    <xf numFmtId="181" fontId="2" fillId="0" borderId="5" xfId="0" applyNumberFormat="1" applyFont="1" applyBorder="1" applyAlignment="1">
      <alignment horizontal="center" vertical="center"/>
    </xf>
    <xf numFmtId="5" fontId="2" fillId="0" borderId="5" xfId="0" applyNumberFormat="1" applyFont="1" applyBorder="1">
      <alignment vertical="center"/>
    </xf>
    <xf numFmtId="5" fontId="2" fillId="0" borderId="5" xfId="0" applyNumberFormat="1" applyFont="1" applyBorder="1" applyAlignment="1">
      <alignment vertical="center"/>
    </xf>
    <xf numFmtId="5" fontId="2" fillId="0" borderId="4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5" fontId="2" fillId="0" borderId="7" xfId="0" applyNumberFormat="1" applyFont="1" applyBorder="1" applyAlignment="1">
      <alignment horizontal="right" vertical="center"/>
    </xf>
    <xf numFmtId="5" fontId="2" fillId="0" borderId="7" xfId="0" applyNumberFormat="1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5" fontId="2" fillId="0" borderId="4" xfId="0" applyNumberFormat="1" applyFont="1" applyBorder="1" applyAlignment="1">
      <alignment horizontal="right" vertical="center"/>
    </xf>
    <xf numFmtId="5" fontId="2" fillId="0" borderId="4" xfId="0" applyNumberFormat="1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5" fontId="2" fillId="0" borderId="10" xfId="0" applyNumberFormat="1" applyFont="1" applyBorder="1" applyAlignment="1">
      <alignment horizontal="right" vertical="center"/>
    </xf>
    <xf numFmtId="5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14" fontId="2" fillId="0" borderId="12" xfId="0" applyNumberFormat="1" applyFont="1" applyBorder="1" applyAlignment="1">
      <alignment horizontal="center" vertical="center" shrinkToFit="1"/>
    </xf>
    <xf numFmtId="14" fontId="2" fillId="0" borderId="13" xfId="0" applyNumberFormat="1" applyFont="1" applyBorder="1" applyAlignment="1">
      <alignment horizontal="center" vertical="center" shrinkToFit="1"/>
    </xf>
    <xf numFmtId="14" fontId="2" fillId="0" borderId="14" xfId="0" applyNumberFormat="1" applyFont="1" applyBorder="1" applyAlignment="1">
      <alignment horizontal="center" vertical="center" shrinkToFit="1"/>
    </xf>
    <xf numFmtId="5" fontId="2" fillId="0" borderId="12" xfId="0" applyNumberFormat="1" applyFont="1" applyBorder="1" applyAlignment="1">
      <alignment horizontal="right" vertical="center"/>
    </xf>
    <xf numFmtId="5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14" fontId="2" fillId="0" borderId="6" xfId="0" applyNumberFormat="1" applyFont="1" applyBorder="1" applyAlignment="1">
      <alignment horizontal="center" vertical="center" shrinkToFit="1"/>
    </xf>
    <xf numFmtId="14" fontId="2" fillId="0" borderId="3" xfId="0" applyNumberFormat="1" applyFont="1" applyBorder="1" applyAlignment="1">
      <alignment horizontal="center" vertical="center" shrinkToFit="1"/>
    </xf>
    <xf numFmtId="14" fontId="2" fillId="0" borderId="20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showGridLines="0" tabSelected="1" zoomScaleNormal="100" zoomScaleSheetLayoutView="100" workbookViewId="0"/>
  </sheetViews>
  <sheetFormatPr defaultColWidth="3.7265625" defaultRowHeight="22.5" customHeight="1" x14ac:dyDescent="0.3"/>
  <cols>
    <col min="1" max="1" width="1.08984375" style="1" customWidth="1"/>
    <col min="2" max="2" width="9.1796875" style="1" customWidth="1"/>
    <col min="3" max="3" width="14.6328125" style="4" customWidth="1"/>
    <col min="4" max="4" width="17.6328125" style="1" customWidth="1"/>
    <col min="5" max="5" width="9.90625" style="8" customWidth="1"/>
    <col min="6" max="6" width="10.1796875" style="1" customWidth="1"/>
    <col min="7" max="7" width="9" style="1" customWidth="1"/>
    <col min="8" max="8" width="6.453125" style="1" customWidth="1"/>
    <col min="9" max="9" width="10.54296875" style="1" customWidth="1"/>
    <col min="10" max="10" width="1.08984375" style="1" customWidth="1"/>
    <col min="11" max="11" width="3.90625" style="1" customWidth="1"/>
    <col min="12" max="12" width="12.08984375" style="1" customWidth="1"/>
    <col min="13" max="13" width="14.6328125" style="1" customWidth="1"/>
    <col min="14" max="14" width="3.26953125" style="1" customWidth="1"/>
    <col min="15" max="15" width="14.6328125" style="1" customWidth="1"/>
    <col min="16" max="16" width="15.1796875" style="1" customWidth="1"/>
    <col min="17" max="16384" width="3.7265625" style="1"/>
  </cols>
  <sheetData>
    <row r="1" spans="2:16" ht="22.5" customHeight="1" x14ac:dyDescent="0.3">
      <c r="C1" s="9"/>
      <c r="D1" s="2"/>
      <c r="G1" s="5"/>
      <c r="H1" s="11"/>
      <c r="I1" s="11"/>
    </row>
    <row r="2" spans="2:16" ht="22.5" customHeight="1" x14ac:dyDescent="0.3">
      <c r="B2" s="3" t="s">
        <v>6</v>
      </c>
      <c r="C2" s="9"/>
      <c r="D2" s="2"/>
    </row>
    <row r="3" spans="2:16" ht="16.8" customHeight="1" x14ac:dyDescent="0.3"/>
    <row r="4" spans="2:16" ht="22.5" customHeight="1" x14ac:dyDescent="0.3">
      <c r="B4" s="7" t="s">
        <v>0</v>
      </c>
      <c r="C4" s="7" t="s">
        <v>3</v>
      </c>
      <c r="D4" s="7" t="s">
        <v>4</v>
      </c>
      <c r="E4" s="12" t="s">
        <v>2</v>
      </c>
      <c r="F4" s="7" t="s">
        <v>7</v>
      </c>
      <c r="G4" s="7" t="s">
        <v>1</v>
      </c>
      <c r="H4" s="10" t="s">
        <v>8</v>
      </c>
      <c r="I4" s="10" t="s">
        <v>22</v>
      </c>
      <c r="J4" s="11"/>
      <c r="L4" s="13" t="s">
        <v>29</v>
      </c>
      <c r="M4" s="13" t="s">
        <v>30</v>
      </c>
      <c r="O4" s="13" t="s">
        <v>2</v>
      </c>
      <c r="P4" s="13" t="s">
        <v>30</v>
      </c>
    </row>
    <row r="5" spans="2:16" ht="22.5" customHeight="1" x14ac:dyDescent="0.3">
      <c r="B5" s="51">
        <v>46113</v>
      </c>
      <c r="C5" s="48" t="s">
        <v>12</v>
      </c>
      <c r="D5" s="23" t="s">
        <v>11</v>
      </c>
      <c r="E5" s="24" t="s">
        <v>5</v>
      </c>
      <c r="F5" s="25" t="s">
        <v>10</v>
      </c>
      <c r="G5" s="26">
        <v>2500</v>
      </c>
      <c r="H5" s="27" t="s">
        <v>9</v>
      </c>
      <c r="I5" s="28" t="s">
        <v>24</v>
      </c>
      <c r="L5" s="19">
        <v>46023</v>
      </c>
      <c r="M5" s="20">
        <f t="shared" ref="M5:M7" si="0">SUMIFS($G$2:$G$100,$B$2:$B$100,"&gt;="&amp;L5,$B$2:$B$100,"&lt;"&amp;EDATE(L5,1))</f>
        <v>0</v>
      </c>
      <c r="O5" s="16" t="s">
        <v>31</v>
      </c>
      <c r="P5" s="21">
        <f>SUMIFS($G$2:$G$100,$E$2:$E$100,O5)</f>
        <v>2800</v>
      </c>
    </row>
    <row r="6" spans="2:16" ht="22.5" customHeight="1" x14ac:dyDescent="0.3">
      <c r="B6" s="52">
        <v>46115</v>
      </c>
      <c r="C6" s="49" t="s">
        <v>13</v>
      </c>
      <c r="D6" s="29" t="s">
        <v>14</v>
      </c>
      <c r="E6" s="30" t="s">
        <v>15</v>
      </c>
      <c r="F6" s="31" t="s">
        <v>16</v>
      </c>
      <c r="G6" s="32">
        <v>640</v>
      </c>
      <c r="H6" s="33" t="s">
        <v>17</v>
      </c>
      <c r="I6" s="34" t="s">
        <v>25</v>
      </c>
      <c r="L6" s="17">
        <v>46054</v>
      </c>
      <c r="M6" s="18">
        <f t="shared" si="0"/>
        <v>0</v>
      </c>
      <c r="O6" s="14" t="s">
        <v>15</v>
      </c>
      <c r="P6" s="22"/>
    </row>
    <row r="7" spans="2:16" ht="22.5" customHeight="1" x14ac:dyDescent="0.3">
      <c r="B7" s="52">
        <v>46127</v>
      </c>
      <c r="C7" s="49" t="s">
        <v>18</v>
      </c>
      <c r="D7" s="29" t="s">
        <v>19</v>
      </c>
      <c r="E7" s="30" t="s">
        <v>20</v>
      </c>
      <c r="F7" s="31" t="s">
        <v>21</v>
      </c>
      <c r="G7" s="32">
        <v>3300</v>
      </c>
      <c r="H7" s="33" t="s">
        <v>9</v>
      </c>
      <c r="I7" s="34" t="s">
        <v>26</v>
      </c>
      <c r="L7" s="17">
        <v>46082</v>
      </c>
      <c r="M7" s="18">
        <f t="shared" si="0"/>
        <v>0</v>
      </c>
      <c r="O7" s="14" t="s">
        <v>20</v>
      </c>
      <c r="P7" s="22"/>
    </row>
    <row r="8" spans="2:16" ht="22.5" customHeight="1" x14ac:dyDescent="0.3">
      <c r="B8" s="52">
        <v>46131</v>
      </c>
      <c r="C8" s="49" t="s">
        <v>12</v>
      </c>
      <c r="D8" s="29" t="s">
        <v>23</v>
      </c>
      <c r="E8" s="30" t="s">
        <v>5</v>
      </c>
      <c r="F8" s="31" t="s">
        <v>16</v>
      </c>
      <c r="G8" s="32">
        <v>300</v>
      </c>
      <c r="H8" s="33" t="s">
        <v>9</v>
      </c>
      <c r="I8" s="34" t="s">
        <v>24</v>
      </c>
      <c r="L8" s="17">
        <v>46113</v>
      </c>
      <c r="M8" s="18">
        <f>SUMIFS($G$2:$G$100,$B$2:$B$100,"&gt;="&amp;L8,$B$2:$B$100,"&lt;"&amp;EDATE(L8,1))</f>
        <v>6740</v>
      </c>
      <c r="O8" s="15" t="s">
        <v>32</v>
      </c>
      <c r="P8" s="22"/>
    </row>
    <row r="9" spans="2:16" ht="22.5" customHeight="1" x14ac:dyDescent="0.3">
      <c r="B9" s="52">
        <v>46143</v>
      </c>
      <c r="C9" s="49" t="s">
        <v>13</v>
      </c>
      <c r="D9" s="29" t="s">
        <v>14</v>
      </c>
      <c r="E9" s="30" t="s">
        <v>15</v>
      </c>
      <c r="F9" s="31" t="s">
        <v>16</v>
      </c>
      <c r="G9" s="32">
        <v>400</v>
      </c>
      <c r="H9" s="33" t="s">
        <v>27</v>
      </c>
      <c r="I9" s="34" t="s">
        <v>25</v>
      </c>
      <c r="L9" s="17">
        <v>46143</v>
      </c>
      <c r="M9" s="18">
        <f t="shared" ref="M9:M16" si="1">SUMIFS($G$2:$G$100,$B$2:$B$100,"&gt;="&amp;L9,$B$2:$B$100,"&lt;"&amp;EDATE(L9,1))</f>
        <v>4280</v>
      </c>
      <c r="O9" s="15" t="s">
        <v>33</v>
      </c>
      <c r="P9" s="22"/>
    </row>
    <row r="10" spans="2:16" ht="22.5" customHeight="1" x14ac:dyDescent="0.3">
      <c r="B10" s="52">
        <v>46144</v>
      </c>
      <c r="C10" s="49" t="s">
        <v>13</v>
      </c>
      <c r="D10" s="29" t="s">
        <v>14</v>
      </c>
      <c r="E10" s="30" t="s">
        <v>15</v>
      </c>
      <c r="F10" s="31" t="s">
        <v>16</v>
      </c>
      <c r="G10" s="32">
        <v>580</v>
      </c>
      <c r="H10" s="33" t="s">
        <v>27</v>
      </c>
      <c r="I10" s="34" t="s">
        <v>25</v>
      </c>
      <c r="L10" s="17">
        <v>46174</v>
      </c>
      <c r="M10" s="18">
        <f t="shared" si="1"/>
        <v>0</v>
      </c>
      <c r="O10" s="15" t="s">
        <v>34</v>
      </c>
      <c r="P10" s="22"/>
    </row>
    <row r="11" spans="2:16" ht="22.5" customHeight="1" x14ac:dyDescent="0.3">
      <c r="B11" s="52">
        <v>46157</v>
      </c>
      <c r="C11" s="49" t="s">
        <v>18</v>
      </c>
      <c r="D11" s="29" t="s">
        <v>19</v>
      </c>
      <c r="E11" s="30" t="s">
        <v>20</v>
      </c>
      <c r="F11" s="31" t="s">
        <v>21</v>
      </c>
      <c r="G11" s="32">
        <v>3300</v>
      </c>
      <c r="H11" s="33" t="s">
        <v>9</v>
      </c>
      <c r="I11" s="34" t="s">
        <v>26</v>
      </c>
      <c r="L11" s="17">
        <v>46204</v>
      </c>
      <c r="M11" s="18">
        <f t="shared" si="1"/>
        <v>0</v>
      </c>
      <c r="O11" s="15" t="s">
        <v>35</v>
      </c>
      <c r="P11" s="22"/>
    </row>
    <row r="12" spans="2:16" ht="22.5" customHeight="1" x14ac:dyDescent="0.3">
      <c r="B12" s="52"/>
      <c r="C12" s="49"/>
      <c r="D12" s="29"/>
      <c r="E12" s="30"/>
      <c r="F12" s="31"/>
      <c r="G12" s="32"/>
      <c r="H12" s="33"/>
      <c r="I12" s="34"/>
      <c r="L12" s="17">
        <v>46235</v>
      </c>
      <c r="M12" s="18">
        <f t="shared" si="1"/>
        <v>0</v>
      </c>
      <c r="O12" s="15" t="s">
        <v>36</v>
      </c>
      <c r="P12" s="22"/>
    </row>
    <row r="13" spans="2:16" ht="22.5" customHeight="1" x14ac:dyDescent="0.3">
      <c r="B13" s="52"/>
      <c r="C13" s="49"/>
      <c r="D13" s="29"/>
      <c r="E13" s="30"/>
      <c r="F13" s="31"/>
      <c r="G13" s="32"/>
      <c r="H13" s="33"/>
      <c r="I13" s="34"/>
      <c r="L13" s="17">
        <v>46266</v>
      </c>
      <c r="M13" s="18">
        <f t="shared" si="1"/>
        <v>0</v>
      </c>
      <c r="O13" s="15" t="s">
        <v>37</v>
      </c>
      <c r="P13" s="22"/>
    </row>
    <row r="14" spans="2:16" ht="22.5" customHeight="1" x14ac:dyDescent="0.3">
      <c r="B14" s="52"/>
      <c r="C14" s="49"/>
      <c r="D14" s="29"/>
      <c r="E14" s="30"/>
      <c r="F14" s="31"/>
      <c r="G14" s="32"/>
      <c r="H14" s="33"/>
      <c r="I14" s="34"/>
      <c r="L14" s="17">
        <v>46296</v>
      </c>
      <c r="M14" s="18">
        <f t="shared" si="1"/>
        <v>0</v>
      </c>
      <c r="O14" s="15" t="s">
        <v>38</v>
      </c>
      <c r="P14" s="22"/>
    </row>
    <row r="15" spans="2:16" ht="22.5" customHeight="1" x14ac:dyDescent="0.3">
      <c r="B15" s="52"/>
      <c r="C15" s="49"/>
      <c r="D15" s="29"/>
      <c r="E15" s="30"/>
      <c r="F15" s="31"/>
      <c r="G15" s="32"/>
      <c r="H15" s="33"/>
      <c r="I15" s="34"/>
      <c r="L15" s="17">
        <v>46327</v>
      </c>
      <c r="M15" s="18">
        <f t="shared" si="1"/>
        <v>0</v>
      </c>
      <c r="O15" s="15" t="s">
        <v>39</v>
      </c>
      <c r="P15" s="22"/>
    </row>
    <row r="16" spans="2:16" ht="22.5" customHeight="1" x14ac:dyDescent="0.3">
      <c r="B16" s="52"/>
      <c r="C16" s="49"/>
      <c r="D16" s="29"/>
      <c r="E16" s="30"/>
      <c r="F16" s="31"/>
      <c r="G16" s="32"/>
      <c r="H16" s="33"/>
      <c r="I16" s="34"/>
      <c r="L16" s="17">
        <v>46357</v>
      </c>
      <c r="M16" s="18">
        <f t="shared" si="1"/>
        <v>0</v>
      </c>
    </row>
    <row r="17" spans="1:9" ht="22.5" customHeight="1" x14ac:dyDescent="0.3">
      <c r="B17" s="52"/>
      <c r="C17" s="49"/>
      <c r="D17" s="29"/>
      <c r="E17" s="30"/>
      <c r="F17" s="31"/>
      <c r="G17" s="32"/>
      <c r="H17" s="33"/>
      <c r="I17" s="34"/>
    </row>
    <row r="18" spans="1:9" ht="22.5" customHeight="1" x14ac:dyDescent="0.3">
      <c r="B18" s="52"/>
      <c r="C18" s="49"/>
      <c r="D18" s="29"/>
      <c r="E18" s="30"/>
      <c r="F18" s="31"/>
      <c r="G18" s="32"/>
      <c r="H18" s="33"/>
      <c r="I18" s="34"/>
    </row>
    <row r="19" spans="1:9" ht="22.5" customHeight="1" x14ac:dyDescent="0.3">
      <c r="B19" s="52"/>
      <c r="C19" s="49"/>
      <c r="D19" s="29"/>
      <c r="E19" s="30"/>
      <c r="F19" s="31"/>
      <c r="G19" s="32"/>
      <c r="H19" s="33"/>
      <c r="I19" s="34"/>
    </row>
    <row r="20" spans="1:9" ht="22.5" customHeight="1" x14ac:dyDescent="0.3">
      <c r="B20" s="52"/>
      <c r="C20" s="49"/>
      <c r="D20" s="29"/>
      <c r="E20" s="30"/>
      <c r="F20" s="31"/>
      <c r="G20" s="32"/>
      <c r="H20" s="33"/>
      <c r="I20" s="34"/>
    </row>
    <row r="21" spans="1:9" ht="22.5" customHeight="1" x14ac:dyDescent="0.3">
      <c r="B21" s="52"/>
      <c r="C21" s="49"/>
      <c r="D21" s="29"/>
      <c r="E21" s="30"/>
      <c r="F21" s="31"/>
      <c r="G21" s="32"/>
      <c r="H21" s="33"/>
      <c r="I21" s="34"/>
    </row>
    <row r="22" spans="1:9" ht="22.5" customHeight="1" x14ac:dyDescent="0.3">
      <c r="B22" s="52"/>
      <c r="C22" s="49"/>
      <c r="D22" s="29"/>
      <c r="E22" s="30"/>
      <c r="F22" s="31"/>
      <c r="G22" s="32"/>
      <c r="H22" s="33"/>
      <c r="I22" s="34"/>
    </row>
    <row r="23" spans="1:9" ht="22.5" customHeight="1" x14ac:dyDescent="0.3">
      <c r="B23" s="52"/>
      <c r="C23" s="49"/>
      <c r="D23" s="29"/>
      <c r="E23" s="30"/>
      <c r="F23" s="31"/>
      <c r="G23" s="32"/>
      <c r="H23" s="33"/>
      <c r="I23" s="34"/>
    </row>
    <row r="24" spans="1:9" ht="22.5" customHeight="1" x14ac:dyDescent="0.3">
      <c r="B24" s="52"/>
      <c r="C24" s="49"/>
      <c r="D24" s="29"/>
      <c r="E24" s="30"/>
      <c r="F24" s="31"/>
      <c r="G24" s="32"/>
      <c r="H24" s="33"/>
      <c r="I24" s="34"/>
    </row>
    <row r="25" spans="1:9" ht="22.5" customHeight="1" x14ac:dyDescent="0.3">
      <c r="B25" s="52"/>
      <c r="C25" s="49"/>
      <c r="D25" s="29"/>
      <c r="E25" s="30"/>
      <c r="F25" s="31"/>
      <c r="G25" s="32"/>
      <c r="H25" s="33"/>
      <c r="I25" s="34"/>
    </row>
    <row r="26" spans="1:9" ht="22.5" customHeight="1" x14ac:dyDescent="0.3">
      <c r="B26" s="52"/>
      <c r="C26" s="49"/>
      <c r="D26" s="29"/>
      <c r="E26" s="30"/>
      <c r="F26" s="31"/>
      <c r="G26" s="32"/>
      <c r="H26" s="33"/>
      <c r="I26" s="34"/>
    </row>
    <row r="27" spans="1:9" ht="22.5" customHeight="1" thickBot="1" x14ac:dyDescent="0.35">
      <c r="B27" s="53"/>
      <c r="C27" s="50"/>
      <c r="D27" s="35"/>
      <c r="E27" s="36"/>
      <c r="F27" s="37"/>
      <c r="G27" s="38"/>
      <c r="H27" s="39"/>
      <c r="I27" s="40"/>
    </row>
    <row r="28" spans="1:9" ht="22.5" customHeight="1" thickTop="1" x14ac:dyDescent="0.3">
      <c r="A28" s="47"/>
      <c r="B28" s="41" t="s">
        <v>28</v>
      </c>
      <c r="C28" s="42"/>
      <c r="D28" s="42"/>
      <c r="E28" s="42"/>
      <c r="F28" s="43"/>
      <c r="G28" s="44">
        <f>SUM(G5:G27)</f>
        <v>11020</v>
      </c>
      <c r="H28" s="45"/>
      <c r="I28" s="46"/>
    </row>
    <row r="30" spans="1:9" ht="22.5" customHeight="1" x14ac:dyDescent="0.3">
      <c r="B30" s="6"/>
      <c r="C30" s="6"/>
    </row>
    <row r="31" spans="1:9" ht="22.5" customHeight="1" x14ac:dyDescent="0.3">
      <c r="B31" s="6"/>
      <c r="C31" s="6"/>
    </row>
  </sheetData>
  <mergeCells count="3">
    <mergeCell ref="B28:F28"/>
    <mergeCell ref="B30:C30"/>
    <mergeCell ref="B31:C31"/>
  </mergeCells>
  <phoneticPr fontId="1"/>
  <pageMargins left="0.23622047244094491" right="0.23622047244094491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2026-05-07T23:43:35Z</dcterms:modified>
</cp:coreProperties>
</file>