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vmmya\Desktop\"/>
    </mc:Choice>
  </mc:AlternateContent>
  <xr:revisionPtr revIDLastSave="0" documentId="13_ncr:1_{25908A4C-E4CC-434D-B363-6DD1927B3376}" xr6:coauthVersionLast="47" xr6:coauthVersionMax="47" xr10:uidLastSave="{00000000-0000-0000-0000-000000000000}"/>
  <bookViews>
    <workbookView xWindow="2928" yWindow="636" windowWidth="19776" windowHeight="11088" xr2:uid="{00000000-000D-0000-FFFF-FFFF00000000}"/>
  </bookViews>
  <sheets>
    <sheet name="金種表" sheetId="1" r:id="rId1"/>
  </sheets>
  <definedNames>
    <definedName name="GOODS">金種表!#REF!</definedName>
    <definedName name="MOLD">金種表!#REF!</definedName>
    <definedName name="_xlnm.Print_Titles" localSheetId="0">金種表!$1:$3</definedName>
    <definedName name="PRODUCT">金種表!#REF!</definedName>
    <definedName name="PROTO">金種表!#REF!</definedName>
    <definedName name="TEST">金種表!#REF!</definedName>
    <definedName name="TOTAL">金種表!#REF!</definedName>
    <definedName name="TYPE">金種表!#REF!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E13" i="1"/>
  <c r="F13" i="1"/>
  <c r="G13" i="1"/>
  <c r="H13" i="1"/>
  <c r="I13" i="1"/>
  <c r="J13" i="1"/>
  <c r="K13" i="1"/>
  <c r="L13" i="1"/>
  <c r="D14" i="1"/>
  <c r="E14" i="1"/>
  <c r="F14" i="1"/>
  <c r="G14" i="1"/>
  <c r="H14" i="1"/>
  <c r="I14" i="1"/>
  <c r="J14" i="1"/>
  <c r="K14" i="1"/>
  <c r="L14" i="1"/>
  <c r="D15" i="1"/>
  <c r="E15" i="1"/>
  <c r="F15" i="1"/>
  <c r="G15" i="1"/>
  <c r="H15" i="1"/>
  <c r="I15" i="1"/>
  <c r="J15" i="1"/>
  <c r="K15" i="1"/>
  <c r="L15" i="1"/>
  <c r="D11" i="1"/>
  <c r="E11" i="1"/>
  <c r="F11" i="1"/>
  <c r="G11" i="1"/>
  <c r="H11" i="1"/>
  <c r="I11" i="1"/>
  <c r="J11" i="1"/>
  <c r="K11" i="1"/>
  <c r="L11" i="1"/>
  <c r="D5" i="1"/>
  <c r="E5" i="1"/>
  <c r="F5" i="1"/>
  <c r="G5" i="1"/>
  <c r="H5" i="1"/>
  <c r="I5" i="1"/>
  <c r="J5" i="1"/>
  <c r="K5" i="1"/>
  <c r="L5" i="1"/>
  <c r="D6" i="1"/>
  <c r="E6" i="1"/>
  <c r="F6" i="1"/>
  <c r="G6" i="1"/>
  <c r="H6" i="1"/>
  <c r="I6" i="1"/>
  <c r="J6" i="1"/>
  <c r="K6" i="1"/>
  <c r="L6" i="1"/>
  <c r="D7" i="1"/>
  <c r="E7" i="1"/>
  <c r="F7" i="1"/>
  <c r="G7" i="1"/>
  <c r="H7" i="1"/>
  <c r="I7" i="1"/>
  <c r="J7" i="1"/>
  <c r="K7" i="1"/>
  <c r="L7" i="1"/>
  <c r="L4" i="1"/>
  <c r="K4" i="1"/>
  <c r="J4" i="1"/>
  <c r="I4" i="1"/>
  <c r="H4" i="1"/>
  <c r="G4" i="1"/>
  <c r="F4" i="1"/>
  <c r="E4" i="1"/>
  <c r="D4" i="1"/>
  <c r="F16" i="1" l="1"/>
  <c r="I16" i="1"/>
  <c r="J16" i="1"/>
  <c r="G16" i="1"/>
  <c r="H16" i="1"/>
  <c r="K16" i="1"/>
  <c r="D16" i="1"/>
  <c r="L16" i="1"/>
  <c r="E16" i="1"/>
</calcChain>
</file>

<file path=xl/sharedStrings.xml><?xml version="1.0" encoding="utf-8"?>
<sst xmlns="http://schemas.openxmlformats.org/spreadsheetml/2006/main" count="20" uniqueCount="18">
  <si>
    <t>合　　計</t>
    <rPh sb="0" eb="1">
      <t>ゴウ</t>
    </rPh>
    <rPh sb="3" eb="4">
      <t>ケイ</t>
    </rPh>
    <phoneticPr fontId="2"/>
  </si>
  <si>
    <t>10,000円</t>
    <rPh sb="6" eb="7">
      <t>エン</t>
    </rPh>
    <phoneticPr fontId="2"/>
  </si>
  <si>
    <t>5,000円</t>
    <rPh sb="5" eb="6">
      <t>エン</t>
    </rPh>
    <phoneticPr fontId="2"/>
  </si>
  <si>
    <t>1,000円</t>
    <rPh sb="5" eb="6">
      <t>エン</t>
    </rPh>
    <phoneticPr fontId="2"/>
  </si>
  <si>
    <t>500円</t>
    <rPh sb="3" eb="4">
      <t>エン</t>
    </rPh>
    <phoneticPr fontId="2"/>
  </si>
  <si>
    <t>100円</t>
    <rPh sb="3" eb="4">
      <t>エン</t>
    </rPh>
    <phoneticPr fontId="2"/>
  </si>
  <si>
    <t>50円</t>
    <rPh sb="2" eb="3">
      <t>エン</t>
    </rPh>
    <phoneticPr fontId="2"/>
  </si>
  <si>
    <t>10円</t>
    <rPh sb="2" eb="3">
      <t>エン</t>
    </rPh>
    <phoneticPr fontId="2"/>
  </si>
  <si>
    <t>5円</t>
    <rPh sb="1" eb="2">
      <t>エン</t>
    </rPh>
    <phoneticPr fontId="2"/>
  </si>
  <si>
    <t>1円</t>
    <rPh sb="1" eb="2">
      <t>エン</t>
    </rPh>
    <phoneticPr fontId="2"/>
  </si>
  <si>
    <t>釣銭準備用 金種計算表</t>
    <rPh sb="0" eb="2">
      <t>ツリセン</t>
    </rPh>
    <rPh sb="2" eb="4">
      <t>ジュンビ</t>
    </rPh>
    <rPh sb="4" eb="5">
      <t>ヨウ</t>
    </rPh>
    <rPh sb="6" eb="8">
      <t>キンシュ</t>
    </rPh>
    <rPh sb="8" eb="10">
      <t>ケイサン</t>
    </rPh>
    <rPh sb="10" eb="11">
      <t>ヒョウ</t>
    </rPh>
    <phoneticPr fontId="2"/>
  </si>
  <si>
    <t>準備日</t>
    <rPh sb="0" eb="3">
      <t>ジュンビビ</t>
    </rPh>
    <phoneticPr fontId="2"/>
  </si>
  <si>
    <t>用途</t>
    <rPh sb="0" eb="2">
      <t>ヨウト</t>
    </rPh>
    <phoneticPr fontId="2"/>
  </si>
  <si>
    <t>準備金額</t>
    <rPh sb="0" eb="4">
      <t>ジュンビキンガク</t>
    </rPh>
    <phoneticPr fontId="2"/>
  </si>
  <si>
    <t>担当者</t>
    <rPh sb="0" eb="3">
      <t>タントウシャ</t>
    </rPh>
    <phoneticPr fontId="2"/>
  </si>
  <si>
    <t>確認者</t>
    <rPh sb="0" eb="3">
      <t>カクニンシャ</t>
    </rPh>
    <phoneticPr fontId="2"/>
  </si>
  <si>
    <t>店舗</t>
    <phoneticPr fontId="2"/>
  </si>
  <si>
    <t>イベント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</si>
</sst>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4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8" fontId="3" fillId="0" borderId="9" xfId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38" fontId="3" fillId="0" borderId="10" xfId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showGridLines="0" tabSelected="1" zoomScaleNormal="100" zoomScaleSheetLayoutView="90" workbookViewId="0">
      <selection activeCell="A7" sqref="A7"/>
    </sheetView>
  </sheetViews>
  <sheetFormatPr defaultColWidth="9" defaultRowHeight="44.4" customHeight="1" x14ac:dyDescent="0.2"/>
  <cols>
    <col min="1" max="1" width="13.33203125" style="20" customWidth="1"/>
    <col min="2" max="2" width="13.21875" style="1" customWidth="1"/>
    <col min="3" max="3" width="12.5546875" style="3" customWidth="1"/>
    <col min="4" max="12" width="9.33203125" style="1" customWidth="1"/>
    <col min="13" max="14" width="10.88671875" style="14" customWidth="1"/>
    <col min="15" max="16384" width="9" style="1"/>
  </cols>
  <sheetData>
    <row r="1" spans="1:14" ht="24" customHeight="1" x14ac:dyDescent="0.2">
      <c r="A1" s="11" t="s">
        <v>10</v>
      </c>
      <c r="B1" s="11"/>
      <c r="E1" s="2"/>
      <c r="F1" s="2"/>
      <c r="G1" s="2"/>
      <c r="H1" s="2"/>
      <c r="I1" s="2"/>
      <c r="J1" s="2"/>
    </row>
    <row r="2" spans="1:14" ht="13.2" customHeight="1" x14ac:dyDescent="0.2">
      <c r="F2" s="2"/>
      <c r="G2" s="2"/>
      <c r="H2" s="2"/>
      <c r="I2" s="2"/>
      <c r="J2" s="2"/>
    </row>
    <row r="3" spans="1:14" ht="30" customHeight="1" x14ac:dyDescent="0.2">
      <c r="A3" s="21" t="s">
        <v>11</v>
      </c>
      <c r="B3" s="19" t="s">
        <v>12</v>
      </c>
      <c r="C3" s="19" t="s">
        <v>13</v>
      </c>
      <c r="D3" s="15" t="s">
        <v>1</v>
      </c>
      <c r="E3" s="15" t="s">
        <v>2</v>
      </c>
      <c r="F3" s="15" t="s">
        <v>3</v>
      </c>
      <c r="G3" s="15" t="s">
        <v>4</v>
      </c>
      <c r="H3" s="15" t="s">
        <v>5</v>
      </c>
      <c r="I3" s="15" t="s">
        <v>6</v>
      </c>
      <c r="J3" s="15" t="s">
        <v>7</v>
      </c>
      <c r="K3" s="15" t="s">
        <v>8</v>
      </c>
      <c r="L3" s="15" t="s">
        <v>9</v>
      </c>
      <c r="M3" s="15" t="s">
        <v>14</v>
      </c>
      <c r="N3" s="16" t="s">
        <v>15</v>
      </c>
    </row>
    <row r="4" spans="1:14" ht="30" customHeight="1" x14ac:dyDescent="0.2">
      <c r="A4" s="22">
        <v>46154</v>
      </c>
      <c r="B4" s="4" t="s">
        <v>16</v>
      </c>
      <c r="C4" s="4">
        <v>258145</v>
      </c>
      <c r="D4" s="5">
        <f>IF(C4="","",INT(C4/10000))</f>
        <v>25</v>
      </c>
      <c r="E4" s="5">
        <f>IF(C4="","",INT(MOD(C4,10000)/5000))</f>
        <v>1</v>
      </c>
      <c r="F4" s="5">
        <f>IF(C4="","",INT(MOD(C4,5000)/1000))</f>
        <v>3</v>
      </c>
      <c r="G4" s="5">
        <f>IF(C4="","",INT(MOD(C4,1000)/500))</f>
        <v>0</v>
      </c>
      <c r="H4" s="5">
        <f>IF(C4="","",INT(MOD(C4,500)/100))</f>
        <v>1</v>
      </c>
      <c r="I4" s="5">
        <f>IF(C4="","",INT(MOD(C4,100)/50))</f>
        <v>0</v>
      </c>
      <c r="J4" s="5">
        <f>IF(C4="","",INT(MOD(C4,50)/10))</f>
        <v>4</v>
      </c>
      <c r="K4" s="5">
        <f>IF(C4="","",INT(MOD(C4,10)/5))</f>
        <v>1</v>
      </c>
      <c r="L4" s="17">
        <f>IF(C4="","",INT(MOD(C4,5)/1))</f>
        <v>0</v>
      </c>
      <c r="M4" s="28"/>
      <c r="N4" s="24"/>
    </row>
    <row r="5" spans="1:14" ht="30" customHeight="1" x14ac:dyDescent="0.2">
      <c r="A5" s="23">
        <v>46155</v>
      </c>
      <c r="B5" s="6" t="s">
        <v>16</v>
      </c>
      <c r="C5" s="6">
        <v>100000</v>
      </c>
      <c r="D5" s="7">
        <f t="shared" ref="D5:D15" si="0">IF(C5="","",INT(C5/10000))</f>
        <v>10</v>
      </c>
      <c r="E5" s="7">
        <f t="shared" ref="E5:E7" si="1">IF(C5="","",INT(MOD(C5,10000)/5000))</f>
        <v>0</v>
      </c>
      <c r="F5" s="7">
        <f t="shared" ref="F5:F7" si="2">IF(C5="","",INT(MOD(C5,5000)/1000))</f>
        <v>0</v>
      </c>
      <c r="G5" s="7">
        <f t="shared" ref="G5:G7" si="3">IF(C5="","",INT(MOD(C5,1000)/500))</f>
        <v>0</v>
      </c>
      <c r="H5" s="7">
        <f t="shared" ref="H5:H7" si="4">IF(C5="","",INT(MOD(C5,500)/100))</f>
        <v>0</v>
      </c>
      <c r="I5" s="7">
        <f t="shared" ref="I5:I7" si="5">IF(C5="","",INT(MOD(C5,100)/50))</f>
        <v>0</v>
      </c>
      <c r="J5" s="7">
        <f t="shared" ref="J5:J7" si="6">IF(C5="","",INT(MOD(C5,50)/10))</f>
        <v>0</v>
      </c>
      <c r="K5" s="7">
        <f t="shared" ref="K5:K7" si="7">IF(C5="","",INT(MOD(C5,10)/5))</f>
        <v>0</v>
      </c>
      <c r="L5" s="8">
        <f t="shared" ref="L5:L7" si="8">IF(C5="","",INT(MOD(C5,5)/1))</f>
        <v>0</v>
      </c>
      <c r="M5" s="29"/>
      <c r="N5" s="25"/>
    </row>
    <row r="6" spans="1:14" ht="30" customHeight="1" x14ac:dyDescent="0.2">
      <c r="A6" s="23">
        <v>46156</v>
      </c>
      <c r="B6" s="6" t="s">
        <v>17</v>
      </c>
      <c r="C6" s="6">
        <v>185108</v>
      </c>
      <c r="D6" s="7">
        <f t="shared" si="0"/>
        <v>18</v>
      </c>
      <c r="E6" s="7">
        <f t="shared" si="1"/>
        <v>1</v>
      </c>
      <c r="F6" s="7">
        <f t="shared" si="2"/>
        <v>0</v>
      </c>
      <c r="G6" s="7">
        <f t="shared" si="3"/>
        <v>0</v>
      </c>
      <c r="H6" s="7">
        <f t="shared" si="4"/>
        <v>1</v>
      </c>
      <c r="I6" s="7">
        <f t="shared" si="5"/>
        <v>0</v>
      </c>
      <c r="J6" s="7">
        <f t="shared" si="6"/>
        <v>0</v>
      </c>
      <c r="K6" s="7">
        <f t="shared" si="7"/>
        <v>1</v>
      </c>
      <c r="L6" s="8">
        <f t="shared" si="8"/>
        <v>3</v>
      </c>
      <c r="M6" s="29"/>
      <c r="N6" s="25"/>
    </row>
    <row r="7" spans="1:14" ht="30" customHeight="1" x14ac:dyDescent="0.2">
      <c r="A7" s="23"/>
      <c r="B7" s="6"/>
      <c r="C7" s="6"/>
      <c r="D7" s="7" t="str">
        <f t="shared" si="0"/>
        <v/>
      </c>
      <c r="E7" s="7" t="str">
        <f t="shared" si="1"/>
        <v/>
      </c>
      <c r="F7" s="7" t="str">
        <f t="shared" si="2"/>
        <v/>
      </c>
      <c r="G7" s="7" t="str">
        <f t="shared" si="3"/>
        <v/>
      </c>
      <c r="H7" s="7" t="str">
        <f t="shared" si="4"/>
        <v/>
      </c>
      <c r="I7" s="7" t="str">
        <f t="shared" si="5"/>
        <v/>
      </c>
      <c r="J7" s="7" t="str">
        <f t="shared" si="6"/>
        <v/>
      </c>
      <c r="K7" s="7" t="str">
        <f t="shared" si="7"/>
        <v/>
      </c>
      <c r="L7" s="8" t="str">
        <f t="shared" si="8"/>
        <v/>
      </c>
      <c r="M7" s="29"/>
      <c r="N7" s="25"/>
    </row>
    <row r="8" spans="1:14" ht="30" customHeight="1" x14ac:dyDescent="0.2">
      <c r="A8" s="23"/>
      <c r="B8" s="6"/>
      <c r="C8" s="6"/>
      <c r="D8" s="7"/>
      <c r="E8" s="7"/>
      <c r="F8" s="7"/>
      <c r="G8" s="7"/>
      <c r="H8" s="7"/>
      <c r="I8" s="7"/>
      <c r="J8" s="7"/>
      <c r="K8" s="7"/>
      <c r="L8" s="8"/>
      <c r="M8" s="29"/>
      <c r="N8" s="25"/>
    </row>
    <row r="9" spans="1:14" ht="30" customHeight="1" x14ac:dyDescent="0.2">
      <c r="A9" s="23"/>
      <c r="B9" s="6"/>
      <c r="C9" s="6"/>
      <c r="D9" s="7"/>
      <c r="E9" s="7"/>
      <c r="F9" s="7"/>
      <c r="G9" s="7"/>
      <c r="H9" s="7"/>
      <c r="I9" s="7"/>
      <c r="J9" s="7"/>
      <c r="K9" s="7"/>
      <c r="L9" s="8"/>
      <c r="M9" s="29"/>
      <c r="N9" s="25"/>
    </row>
    <row r="10" spans="1:14" ht="30" customHeight="1" x14ac:dyDescent="0.2">
      <c r="A10" s="23"/>
      <c r="B10" s="6"/>
      <c r="C10" s="6"/>
      <c r="D10" s="7"/>
      <c r="E10" s="7"/>
      <c r="F10" s="7"/>
      <c r="G10" s="7"/>
      <c r="H10" s="7"/>
      <c r="I10" s="7"/>
      <c r="J10" s="7"/>
      <c r="K10" s="7"/>
      <c r="L10" s="8"/>
      <c r="M10" s="29"/>
      <c r="N10" s="25"/>
    </row>
    <row r="11" spans="1:14" ht="30" customHeight="1" x14ac:dyDescent="0.2">
      <c r="A11" s="23"/>
      <c r="B11" s="6"/>
      <c r="C11" s="6"/>
      <c r="D11" s="7" t="str">
        <f t="shared" si="0"/>
        <v/>
      </c>
      <c r="E11" s="7" t="str">
        <f t="shared" ref="E11" si="9">IF(C11="","",INT(MOD(C11,10000)/5000))</f>
        <v/>
      </c>
      <c r="F11" s="7" t="str">
        <f t="shared" ref="F11" si="10">IF(C11="","",INT(MOD(C11,5000)/1000))</f>
        <v/>
      </c>
      <c r="G11" s="7" t="str">
        <f t="shared" ref="G11" si="11">IF(C11="","",INT(MOD(C11,1000)/500))</f>
        <v/>
      </c>
      <c r="H11" s="7" t="str">
        <f t="shared" ref="H11" si="12">IF(C11="","",INT(MOD(C11,500)/100))</f>
        <v/>
      </c>
      <c r="I11" s="7" t="str">
        <f t="shared" ref="I11" si="13">IF(C11="","",INT(MOD(C11,100)/50))</f>
        <v/>
      </c>
      <c r="J11" s="7" t="str">
        <f t="shared" ref="J11" si="14">IF(C11="","",INT(MOD(C11,50)/10))</f>
        <v/>
      </c>
      <c r="K11" s="7" t="str">
        <f t="shared" ref="K11" si="15">IF(C11="","",INT(MOD(C11,10)/5))</f>
        <v/>
      </c>
      <c r="L11" s="8" t="str">
        <f t="shared" ref="L11" si="16">IF(C11="","",INT(MOD(C11,5)/1))</f>
        <v/>
      </c>
      <c r="M11" s="29"/>
      <c r="N11" s="25"/>
    </row>
    <row r="12" spans="1:14" ht="30" customHeight="1" x14ac:dyDescent="0.2">
      <c r="A12" s="23"/>
      <c r="B12" s="6"/>
      <c r="C12" s="6"/>
      <c r="D12" s="7"/>
      <c r="E12" s="7"/>
      <c r="F12" s="7"/>
      <c r="G12" s="7"/>
      <c r="H12" s="7"/>
      <c r="I12" s="7"/>
      <c r="J12" s="7"/>
      <c r="K12" s="7"/>
      <c r="L12" s="8"/>
      <c r="M12" s="29"/>
      <c r="N12" s="25"/>
    </row>
    <row r="13" spans="1:14" ht="30" customHeight="1" x14ac:dyDescent="0.2">
      <c r="A13" s="23"/>
      <c r="B13" s="6"/>
      <c r="C13" s="6"/>
      <c r="D13" s="7" t="str">
        <f t="shared" si="0"/>
        <v/>
      </c>
      <c r="E13" s="7" t="str">
        <f t="shared" ref="E13:E15" si="17">IF(C13="","",INT(MOD(C13,10000)/5000))</f>
        <v/>
      </c>
      <c r="F13" s="7" t="str">
        <f t="shared" ref="F13:F15" si="18">IF(C13="","",INT(MOD(C13,5000)/1000))</f>
        <v/>
      </c>
      <c r="G13" s="7" t="str">
        <f t="shared" ref="G13:G15" si="19">IF(C13="","",INT(MOD(C13,1000)/500))</f>
        <v/>
      </c>
      <c r="H13" s="7" t="str">
        <f t="shared" ref="H13:H15" si="20">IF(C13="","",INT(MOD(C13,500)/100))</f>
        <v/>
      </c>
      <c r="I13" s="7" t="str">
        <f t="shared" ref="I13:I15" si="21">IF(C13="","",INT(MOD(C13,100)/50))</f>
        <v/>
      </c>
      <c r="J13" s="7" t="str">
        <f t="shared" ref="J13:J15" si="22">IF(C13="","",INT(MOD(C13,50)/10))</f>
        <v/>
      </c>
      <c r="K13" s="7" t="str">
        <f t="shared" ref="K13:K15" si="23">IF(C13="","",INT(MOD(C13,10)/5))</f>
        <v/>
      </c>
      <c r="L13" s="8" t="str">
        <f t="shared" ref="L13:L15" si="24">IF(C13="","",INT(MOD(C13,5)/1))</f>
        <v/>
      </c>
      <c r="M13" s="29"/>
      <c r="N13" s="25"/>
    </row>
    <row r="14" spans="1:14" ht="30" customHeight="1" x14ac:dyDescent="0.2">
      <c r="A14" s="23"/>
      <c r="B14" s="6"/>
      <c r="C14" s="6"/>
      <c r="D14" s="7" t="str">
        <f t="shared" si="0"/>
        <v/>
      </c>
      <c r="E14" s="7" t="str">
        <f t="shared" si="17"/>
        <v/>
      </c>
      <c r="F14" s="7" t="str">
        <f t="shared" si="18"/>
        <v/>
      </c>
      <c r="G14" s="7" t="str">
        <f t="shared" si="19"/>
        <v/>
      </c>
      <c r="H14" s="7" t="str">
        <f t="shared" si="20"/>
        <v/>
      </c>
      <c r="I14" s="7" t="str">
        <f t="shared" si="21"/>
        <v/>
      </c>
      <c r="J14" s="7" t="str">
        <f t="shared" si="22"/>
        <v/>
      </c>
      <c r="K14" s="7" t="str">
        <f t="shared" si="23"/>
        <v/>
      </c>
      <c r="L14" s="8" t="str">
        <f t="shared" si="24"/>
        <v/>
      </c>
      <c r="M14" s="29"/>
      <c r="N14" s="25"/>
    </row>
    <row r="15" spans="1:14" ht="30" customHeight="1" thickBot="1" x14ac:dyDescent="0.25">
      <c r="A15" s="23"/>
      <c r="B15" s="6"/>
      <c r="C15" s="6"/>
      <c r="D15" s="7" t="str">
        <f t="shared" si="0"/>
        <v/>
      </c>
      <c r="E15" s="7" t="str">
        <f t="shared" si="17"/>
        <v/>
      </c>
      <c r="F15" s="7" t="str">
        <f t="shared" si="18"/>
        <v/>
      </c>
      <c r="G15" s="7" t="str">
        <f t="shared" si="19"/>
        <v/>
      </c>
      <c r="H15" s="7" t="str">
        <f t="shared" si="20"/>
        <v/>
      </c>
      <c r="I15" s="7" t="str">
        <f t="shared" si="21"/>
        <v/>
      </c>
      <c r="J15" s="7" t="str">
        <f t="shared" si="22"/>
        <v/>
      </c>
      <c r="K15" s="7" t="str">
        <f t="shared" si="23"/>
        <v/>
      </c>
      <c r="L15" s="8" t="str">
        <f t="shared" si="24"/>
        <v/>
      </c>
      <c r="M15" s="30"/>
      <c r="N15" s="26"/>
    </row>
    <row r="16" spans="1:14" ht="30" customHeight="1" thickTop="1" x14ac:dyDescent="0.2">
      <c r="A16" s="12" t="s">
        <v>0</v>
      </c>
      <c r="B16" s="13"/>
      <c r="C16" s="9" t="s">
        <v>0</v>
      </c>
      <c r="D16" s="10">
        <f t="shared" ref="D16:L16" si="25">SUM(D4:D15)</f>
        <v>53</v>
      </c>
      <c r="E16" s="10">
        <f t="shared" si="25"/>
        <v>2</v>
      </c>
      <c r="F16" s="10">
        <f t="shared" si="25"/>
        <v>3</v>
      </c>
      <c r="G16" s="10">
        <f t="shared" si="25"/>
        <v>0</v>
      </c>
      <c r="H16" s="10">
        <f t="shared" si="25"/>
        <v>2</v>
      </c>
      <c r="I16" s="10">
        <f t="shared" si="25"/>
        <v>0</v>
      </c>
      <c r="J16" s="10">
        <f t="shared" si="25"/>
        <v>4</v>
      </c>
      <c r="K16" s="10">
        <f t="shared" si="25"/>
        <v>2</v>
      </c>
      <c r="L16" s="18">
        <f t="shared" si="25"/>
        <v>3</v>
      </c>
      <c r="M16" s="31"/>
      <c r="N16" s="27"/>
    </row>
  </sheetData>
  <mergeCells count="2">
    <mergeCell ref="A1:B1"/>
    <mergeCell ref="A16:B16"/>
  </mergeCells>
  <phoneticPr fontId="2"/>
  <pageMargins left="0.27559055118110237" right="0.27559055118110237" top="0.39370078740157483" bottom="0.78740157480314965" header="0.31496062992125984" footer="0.31496062992125984"/>
  <pageSetup paperSize="9" orientation="landscape" horizontalDpi="300" verticalDpi="300" r:id="rId1"/>
  <headerFooter alignWithMargins="0">
    <oddFooter>&amp;L&amp;D&amp;R&amp;P/&amp;N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金種表</vt:lpstr>
      <vt:lpstr>金種表!Print_Titles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windows</dc:creator>
  <cp:lastModifiedBy>User Win10</cp:lastModifiedBy>
  <cp:lastPrinted>2026-05-25T07:48:16Z</cp:lastPrinted>
  <dcterms:created xsi:type="dcterms:W3CDTF">1997-01-08T22:48:59Z</dcterms:created>
  <dcterms:modified xsi:type="dcterms:W3CDTF">2026-05-25T07:48:22Z</dcterms:modified>
</cp:coreProperties>
</file>