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3B07C153-137E-49CE-A8A9-B13A6921255F}" xr6:coauthVersionLast="47" xr6:coauthVersionMax="47" xr10:uidLastSave="{00000000-0000-0000-0000-000000000000}"/>
  <bookViews>
    <workbookView xWindow="1476" yWindow="468" windowWidth="18900" windowHeight="11568" xr2:uid="{00000000-000D-0000-FFFF-FFFF00000000}"/>
  </bookViews>
  <sheets>
    <sheet name="金種表" sheetId="1" r:id="rId1"/>
  </sheets>
  <definedNames>
    <definedName name="GOODS">金種表!#REF!</definedName>
    <definedName name="MOLD">金種表!#REF!</definedName>
    <definedName name="_xlnm.Print_Titles" localSheetId="0">金種表!$1:$3</definedName>
    <definedName name="PRODUCT">金種表!#REF!</definedName>
    <definedName name="PROTO">金種表!#REF!</definedName>
    <definedName name="TEST">金種表!#REF!</definedName>
    <definedName name="TOTAL">金種表!#REF!</definedName>
    <definedName name="TYPE">金種表!#REF!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D11" i="1"/>
  <c r="E11" i="1"/>
  <c r="F11" i="1"/>
  <c r="G11" i="1"/>
  <c r="H11" i="1"/>
  <c r="I11" i="1"/>
  <c r="J11" i="1"/>
  <c r="K11" i="1"/>
  <c r="L11" i="1"/>
  <c r="D12" i="1"/>
  <c r="E12" i="1"/>
  <c r="F12" i="1"/>
  <c r="G12" i="1"/>
  <c r="H12" i="1"/>
  <c r="I12" i="1"/>
  <c r="J12" i="1"/>
  <c r="K12" i="1"/>
  <c r="L12" i="1"/>
  <c r="D8" i="1"/>
  <c r="E8" i="1"/>
  <c r="F8" i="1"/>
  <c r="G8" i="1"/>
  <c r="H8" i="1"/>
  <c r="I8" i="1"/>
  <c r="J8" i="1"/>
  <c r="K8" i="1"/>
  <c r="L8" i="1"/>
  <c r="D5" i="1"/>
  <c r="E5" i="1"/>
  <c r="F5" i="1"/>
  <c r="G5" i="1"/>
  <c r="H5" i="1"/>
  <c r="I5" i="1"/>
  <c r="J5" i="1"/>
  <c r="K5" i="1"/>
  <c r="L5" i="1"/>
  <c r="D6" i="1"/>
  <c r="E6" i="1"/>
  <c r="F6" i="1"/>
  <c r="G6" i="1"/>
  <c r="H6" i="1"/>
  <c r="I6" i="1"/>
  <c r="J6" i="1"/>
  <c r="K6" i="1"/>
  <c r="L6" i="1"/>
  <c r="D7" i="1"/>
  <c r="E7" i="1"/>
  <c r="F7" i="1"/>
  <c r="G7" i="1"/>
  <c r="H7" i="1"/>
  <c r="I7" i="1"/>
  <c r="J7" i="1"/>
  <c r="K7" i="1"/>
  <c r="L7" i="1"/>
  <c r="L4" i="1"/>
  <c r="K4" i="1"/>
  <c r="J4" i="1"/>
  <c r="I4" i="1"/>
  <c r="H4" i="1"/>
  <c r="G4" i="1"/>
  <c r="F4" i="1"/>
  <c r="E4" i="1"/>
  <c r="D4" i="1"/>
  <c r="F13" i="1" l="1"/>
  <c r="I13" i="1"/>
  <c r="J13" i="1"/>
  <c r="G13" i="1"/>
  <c r="H13" i="1"/>
  <c r="K13" i="1"/>
  <c r="D13" i="1"/>
  <c r="L13" i="1"/>
  <c r="E13" i="1"/>
</calcChain>
</file>

<file path=xl/sharedStrings.xml><?xml version="1.0" encoding="utf-8"?>
<sst xmlns="http://schemas.openxmlformats.org/spreadsheetml/2006/main" count="19" uniqueCount="18">
  <si>
    <t>金額</t>
    <rPh sb="0" eb="2">
      <t>キンガク</t>
    </rPh>
    <phoneticPr fontId="2"/>
  </si>
  <si>
    <t>合　　計</t>
    <rPh sb="0" eb="1">
      <t>ゴウ</t>
    </rPh>
    <rPh sb="3" eb="4">
      <t>ケイ</t>
    </rPh>
    <phoneticPr fontId="2"/>
  </si>
  <si>
    <t>複数人分の金種表</t>
    <rPh sb="0" eb="2">
      <t>フクスウ</t>
    </rPh>
    <rPh sb="2" eb="4">
      <t>ニンブン</t>
    </rPh>
    <rPh sb="5" eb="7">
      <t>キンシュ</t>
    </rPh>
    <rPh sb="7" eb="8">
      <t>ヒョウ</t>
    </rPh>
    <phoneticPr fontId="2"/>
  </si>
  <si>
    <t>氏名</t>
    <rPh sb="0" eb="2">
      <t>シメイ</t>
    </rPh>
    <phoneticPr fontId="2"/>
  </si>
  <si>
    <t>No</t>
    <phoneticPr fontId="2"/>
  </si>
  <si>
    <t>10,000円</t>
    <rPh sb="6" eb="7">
      <t>エン</t>
    </rPh>
    <phoneticPr fontId="2"/>
  </si>
  <si>
    <t>5,000円</t>
    <rPh sb="5" eb="6">
      <t>エン</t>
    </rPh>
    <phoneticPr fontId="2"/>
  </si>
  <si>
    <t>1,000円</t>
    <rPh sb="5" eb="6">
      <t>エン</t>
    </rPh>
    <phoneticPr fontId="2"/>
  </si>
  <si>
    <t>500円</t>
    <rPh sb="3" eb="4">
      <t>エン</t>
    </rPh>
    <phoneticPr fontId="2"/>
  </si>
  <si>
    <t>100円</t>
    <rPh sb="3" eb="4">
      <t>エン</t>
    </rPh>
    <phoneticPr fontId="2"/>
  </si>
  <si>
    <t>50円</t>
    <rPh sb="2" eb="3">
      <t>エン</t>
    </rPh>
    <phoneticPr fontId="2"/>
  </si>
  <si>
    <t>10円</t>
    <rPh sb="2" eb="3">
      <t>エン</t>
    </rPh>
    <phoneticPr fontId="2"/>
  </si>
  <si>
    <t>5円</t>
    <rPh sb="1" eb="2">
      <t>エン</t>
    </rPh>
    <phoneticPr fontId="2"/>
  </si>
  <si>
    <t>1円</t>
    <rPh sb="1" eb="2">
      <t>エン</t>
    </rPh>
    <phoneticPr fontId="2"/>
  </si>
  <si>
    <t>受領印</t>
    <rPh sb="0" eb="3">
      <t>ジュリョウイン</t>
    </rPh>
    <phoneticPr fontId="2"/>
  </si>
  <si>
    <t>山田 太郎</t>
    <rPh sb="0" eb="2">
      <t>ヤマダ</t>
    </rPh>
    <rPh sb="3" eb="5">
      <t>タロウ</t>
    </rPh>
    <phoneticPr fontId="2"/>
  </si>
  <si>
    <t>佐藤 花子</t>
    <rPh sb="0" eb="2">
      <t>サトウ</t>
    </rPh>
    <rPh sb="3" eb="5">
      <t>ハナコ</t>
    </rPh>
    <phoneticPr fontId="2"/>
  </si>
  <si>
    <t>田中 正一</t>
    <rPh sb="0" eb="2">
      <t>タナカ</t>
    </rPh>
    <rPh sb="3" eb="5">
      <t>ショウイチ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</si>
</sst>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showGridLines="0" tabSelected="1" zoomScaleNormal="100" zoomScaleSheetLayoutView="90" workbookViewId="0">
      <selection sqref="A1:B1"/>
    </sheetView>
  </sheetViews>
  <sheetFormatPr defaultColWidth="9" defaultRowHeight="44.4" customHeight="1" x14ac:dyDescent="0.2"/>
  <cols>
    <col min="1" max="1" width="9" style="1"/>
    <col min="2" max="2" width="23.33203125" style="1" customWidth="1"/>
    <col min="3" max="3" width="16.33203125" style="3" customWidth="1"/>
    <col min="4" max="12" width="9.33203125" style="1" customWidth="1"/>
    <col min="13" max="13" width="12.109375" style="1" customWidth="1"/>
    <col min="14" max="16384" width="9" style="1"/>
  </cols>
  <sheetData>
    <row r="1" spans="1:13" ht="24" customHeight="1" x14ac:dyDescent="0.2">
      <c r="A1" s="21" t="s">
        <v>2</v>
      </c>
      <c r="B1" s="21"/>
      <c r="E1" s="2"/>
      <c r="F1" s="2"/>
      <c r="G1" s="2"/>
      <c r="H1" s="2"/>
      <c r="I1" s="2"/>
      <c r="J1" s="2"/>
    </row>
    <row r="2" spans="1:13" ht="13.2" customHeight="1" x14ac:dyDescent="0.2">
      <c r="F2" s="2"/>
      <c r="G2" s="2"/>
      <c r="H2" s="2"/>
      <c r="I2" s="2"/>
      <c r="J2" s="2"/>
    </row>
    <row r="3" spans="1:13" ht="44.4" customHeight="1" x14ac:dyDescent="0.2">
      <c r="A3" s="9" t="s">
        <v>4</v>
      </c>
      <c r="B3" s="9" t="s">
        <v>3</v>
      </c>
      <c r="C3" s="9" t="s">
        <v>0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4" t="s">
        <v>14</v>
      </c>
    </row>
    <row r="4" spans="1:13" ht="44.4" customHeight="1" x14ac:dyDescent="0.2">
      <c r="A4" s="11">
        <v>1</v>
      </c>
      <c r="B4" s="5" t="s">
        <v>15</v>
      </c>
      <c r="C4" s="5">
        <v>258145</v>
      </c>
      <c r="D4" s="6">
        <f>IF(C4="","",INT(C4/10000))</f>
        <v>25</v>
      </c>
      <c r="E4" s="6">
        <f>IF(C4="","",INT(MOD(C4,10000)/5000))</f>
        <v>1</v>
      </c>
      <c r="F4" s="6">
        <f>IF(C4="","",INT(MOD(C4,5000)/1000))</f>
        <v>3</v>
      </c>
      <c r="G4" s="6">
        <f>IF(C4="","",INT(MOD(C4,1000)/500))</f>
        <v>0</v>
      </c>
      <c r="H4" s="6">
        <f>IF(C4="","",INT(MOD(C4,500)/100))</f>
        <v>1</v>
      </c>
      <c r="I4" s="6">
        <f>IF(C4="","",INT(MOD(C4,100)/50))</f>
        <v>0</v>
      </c>
      <c r="J4" s="6">
        <f>IF(C4="","",INT(MOD(C4,50)/10))</f>
        <v>4</v>
      </c>
      <c r="K4" s="6">
        <f>IF(C4="","",INT(MOD(C4,10)/5))</f>
        <v>1</v>
      </c>
      <c r="L4" s="6">
        <f>IF(C4="","",INT(MOD(C4,5)/1))</f>
        <v>0</v>
      </c>
      <c r="M4" s="12"/>
    </row>
    <row r="5" spans="1:13" ht="44.4" customHeight="1" x14ac:dyDescent="0.2">
      <c r="A5" s="13">
        <v>2</v>
      </c>
      <c r="B5" s="7" t="s">
        <v>16</v>
      </c>
      <c r="C5" s="7">
        <v>100000</v>
      </c>
      <c r="D5" s="8">
        <f t="shared" ref="D5:D12" si="0">IF(C5="","",INT(C5/10000))</f>
        <v>10</v>
      </c>
      <c r="E5" s="8">
        <f t="shared" ref="E5:E7" si="1">IF(C5="","",INT(MOD(C5,10000)/5000))</f>
        <v>0</v>
      </c>
      <c r="F5" s="8">
        <f t="shared" ref="F5:F7" si="2">IF(C5="","",INT(MOD(C5,5000)/1000))</f>
        <v>0</v>
      </c>
      <c r="G5" s="8">
        <f t="shared" ref="G5:G7" si="3">IF(C5="","",INT(MOD(C5,1000)/500))</f>
        <v>0</v>
      </c>
      <c r="H5" s="8">
        <f t="shared" ref="H5:H7" si="4">IF(C5="","",INT(MOD(C5,500)/100))</f>
        <v>0</v>
      </c>
      <c r="I5" s="8">
        <f t="shared" ref="I5:I7" si="5">IF(C5="","",INT(MOD(C5,100)/50))</f>
        <v>0</v>
      </c>
      <c r="J5" s="8">
        <f t="shared" ref="J5:J7" si="6">IF(C5="","",INT(MOD(C5,50)/10))</f>
        <v>0</v>
      </c>
      <c r="K5" s="8">
        <f t="shared" ref="K5:K7" si="7">IF(C5="","",INT(MOD(C5,10)/5))</f>
        <v>0</v>
      </c>
      <c r="L5" s="8">
        <f t="shared" ref="L5:L7" si="8">IF(C5="","",INT(MOD(C5,5)/1))</f>
        <v>0</v>
      </c>
      <c r="M5" s="14"/>
    </row>
    <row r="6" spans="1:13" ht="44.4" customHeight="1" x14ac:dyDescent="0.2">
      <c r="A6" s="13">
        <v>3</v>
      </c>
      <c r="B6" s="7" t="s">
        <v>17</v>
      </c>
      <c r="C6" s="7">
        <v>185108</v>
      </c>
      <c r="D6" s="8">
        <f t="shared" si="0"/>
        <v>18</v>
      </c>
      <c r="E6" s="8">
        <f t="shared" si="1"/>
        <v>1</v>
      </c>
      <c r="F6" s="8">
        <f t="shared" si="2"/>
        <v>0</v>
      </c>
      <c r="G6" s="8">
        <f t="shared" si="3"/>
        <v>0</v>
      </c>
      <c r="H6" s="8">
        <f t="shared" si="4"/>
        <v>1</v>
      </c>
      <c r="I6" s="8">
        <f t="shared" si="5"/>
        <v>0</v>
      </c>
      <c r="J6" s="8">
        <f t="shared" si="6"/>
        <v>0</v>
      </c>
      <c r="K6" s="8">
        <f t="shared" si="7"/>
        <v>1</v>
      </c>
      <c r="L6" s="8">
        <f t="shared" si="8"/>
        <v>3</v>
      </c>
      <c r="M6" s="14"/>
    </row>
    <row r="7" spans="1:13" ht="44.4" customHeight="1" x14ac:dyDescent="0.2">
      <c r="A7" s="13"/>
      <c r="B7" s="7"/>
      <c r="C7" s="7"/>
      <c r="D7" s="8" t="str">
        <f t="shared" si="0"/>
        <v/>
      </c>
      <c r="E7" s="8" t="str">
        <f t="shared" si="1"/>
        <v/>
      </c>
      <c r="F7" s="8" t="str">
        <f t="shared" si="2"/>
        <v/>
      </c>
      <c r="G7" s="8" t="str">
        <f t="shared" si="3"/>
        <v/>
      </c>
      <c r="H7" s="8" t="str">
        <f t="shared" si="4"/>
        <v/>
      </c>
      <c r="I7" s="8" t="str">
        <f t="shared" si="5"/>
        <v/>
      </c>
      <c r="J7" s="8" t="str">
        <f t="shared" si="6"/>
        <v/>
      </c>
      <c r="K7" s="8" t="str">
        <f t="shared" si="7"/>
        <v/>
      </c>
      <c r="L7" s="8" t="str">
        <f t="shared" si="8"/>
        <v/>
      </c>
      <c r="M7" s="14"/>
    </row>
    <row r="8" spans="1:13" ht="44.4" customHeight="1" x14ac:dyDescent="0.2">
      <c r="A8" s="13"/>
      <c r="B8" s="7"/>
      <c r="C8" s="7"/>
      <c r="D8" s="8" t="str">
        <f t="shared" si="0"/>
        <v/>
      </c>
      <c r="E8" s="8" t="str">
        <f t="shared" ref="E8" si="9">IF(C8="","",INT(MOD(C8,10000)/5000))</f>
        <v/>
      </c>
      <c r="F8" s="8" t="str">
        <f t="shared" ref="F8" si="10">IF(C8="","",INT(MOD(C8,5000)/1000))</f>
        <v/>
      </c>
      <c r="G8" s="8" t="str">
        <f t="shared" ref="G8" si="11">IF(C8="","",INT(MOD(C8,1000)/500))</f>
        <v/>
      </c>
      <c r="H8" s="8" t="str">
        <f t="shared" ref="H8" si="12">IF(C8="","",INT(MOD(C8,500)/100))</f>
        <v/>
      </c>
      <c r="I8" s="8" t="str">
        <f t="shared" ref="I8" si="13">IF(C8="","",INT(MOD(C8,100)/50))</f>
        <v/>
      </c>
      <c r="J8" s="8" t="str">
        <f t="shared" ref="J8" si="14">IF(C8="","",INT(MOD(C8,50)/10))</f>
        <v/>
      </c>
      <c r="K8" s="8" t="str">
        <f t="shared" ref="K8" si="15">IF(C8="","",INT(MOD(C8,10)/5))</f>
        <v/>
      </c>
      <c r="L8" s="8" t="str">
        <f t="shared" ref="L8" si="16">IF(C8="","",INT(MOD(C8,5)/1))</f>
        <v/>
      </c>
      <c r="M8" s="14"/>
    </row>
    <row r="9" spans="1:13" ht="44.4" customHeight="1" x14ac:dyDescent="0.2">
      <c r="A9" s="13"/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14"/>
    </row>
    <row r="10" spans="1:13" ht="44.4" customHeight="1" x14ac:dyDescent="0.2">
      <c r="A10" s="13"/>
      <c r="B10" s="7"/>
      <c r="C10" s="7"/>
      <c r="D10" s="8" t="str">
        <f t="shared" si="0"/>
        <v/>
      </c>
      <c r="E10" s="8" t="str">
        <f t="shared" ref="E10:E12" si="17">IF(C10="","",INT(MOD(C10,10000)/5000))</f>
        <v/>
      </c>
      <c r="F10" s="8" t="str">
        <f t="shared" ref="F10:F12" si="18">IF(C10="","",INT(MOD(C10,5000)/1000))</f>
        <v/>
      </c>
      <c r="G10" s="8" t="str">
        <f t="shared" ref="G10:G12" si="19">IF(C10="","",INT(MOD(C10,1000)/500))</f>
        <v/>
      </c>
      <c r="H10" s="8" t="str">
        <f t="shared" ref="H10:H12" si="20">IF(C10="","",INT(MOD(C10,500)/100))</f>
        <v/>
      </c>
      <c r="I10" s="8" t="str">
        <f t="shared" ref="I10:I12" si="21">IF(C10="","",INT(MOD(C10,100)/50))</f>
        <v/>
      </c>
      <c r="J10" s="8" t="str">
        <f t="shared" ref="J10:J12" si="22">IF(C10="","",INT(MOD(C10,50)/10))</f>
        <v/>
      </c>
      <c r="K10" s="8" t="str">
        <f t="shared" ref="K10:K12" si="23">IF(C10="","",INT(MOD(C10,10)/5))</f>
        <v/>
      </c>
      <c r="L10" s="8" t="str">
        <f t="shared" ref="L10:L12" si="24">IF(C10="","",INT(MOD(C10,5)/1))</f>
        <v/>
      </c>
      <c r="M10" s="14"/>
    </row>
    <row r="11" spans="1:13" ht="44.4" customHeight="1" x14ac:dyDescent="0.2">
      <c r="A11" s="13"/>
      <c r="B11" s="7"/>
      <c r="C11" s="7"/>
      <c r="D11" s="8" t="str">
        <f t="shared" si="0"/>
        <v/>
      </c>
      <c r="E11" s="8" t="str">
        <f t="shared" si="17"/>
        <v/>
      </c>
      <c r="F11" s="8" t="str">
        <f t="shared" si="18"/>
        <v/>
      </c>
      <c r="G11" s="8" t="str">
        <f t="shared" si="19"/>
        <v/>
      </c>
      <c r="H11" s="8" t="str">
        <f t="shared" si="20"/>
        <v/>
      </c>
      <c r="I11" s="8" t="str">
        <f t="shared" si="21"/>
        <v/>
      </c>
      <c r="J11" s="8" t="str">
        <f t="shared" si="22"/>
        <v/>
      </c>
      <c r="K11" s="8" t="str">
        <f t="shared" si="23"/>
        <v/>
      </c>
      <c r="L11" s="8" t="str">
        <f t="shared" si="24"/>
        <v/>
      </c>
      <c r="M11" s="14"/>
    </row>
    <row r="12" spans="1:13" ht="44.4" customHeight="1" thickBot="1" x14ac:dyDescent="0.25">
      <c r="A12" s="13"/>
      <c r="B12" s="7"/>
      <c r="C12" s="7"/>
      <c r="D12" s="8" t="str">
        <f t="shared" si="0"/>
        <v/>
      </c>
      <c r="E12" s="8" t="str">
        <f t="shared" si="17"/>
        <v/>
      </c>
      <c r="F12" s="8" t="str">
        <f t="shared" si="18"/>
        <v/>
      </c>
      <c r="G12" s="8" t="str">
        <f t="shared" si="19"/>
        <v/>
      </c>
      <c r="H12" s="8" t="str">
        <f t="shared" si="20"/>
        <v/>
      </c>
      <c r="I12" s="8" t="str">
        <f t="shared" si="21"/>
        <v/>
      </c>
      <c r="J12" s="8" t="str">
        <f t="shared" si="22"/>
        <v/>
      </c>
      <c r="K12" s="8" t="str">
        <f t="shared" si="23"/>
        <v/>
      </c>
      <c r="L12" s="8" t="str">
        <f t="shared" si="24"/>
        <v/>
      </c>
      <c r="M12" s="15"/>
    </row>
    <row r="13" spans="1:13" ht="44.4" customHeight="1" thickTop="1" x14ac:dyDescent="0.2">
      <c r="A13" s="16" t="s">
        <v>1</v>
      </c>
      <c r="B13" s="17"/>
      <c r="C13" s="18" t="s">
        <v>1</v>
      </c>
      <c r="D13" s="19">
        <f>SUM(D4:D12)</f>
        <v>53</v>
      </c>
      <c r="E13" s="19">
        <f>SUM(E4:E12)</f>
        <v>2</v>
      </c>
      <c r="F13" s="19">
        <f>SUM(F4:F12)</f>
        <v>3</v>
      </c>
      <c r="G13" s="19">
        <f>SUM(G4:G12)</f>
        <v>0</v>
      </c>
      <c r="H13" s="19">
        <f>SUM(H4:H12)</f>
        <v>2</v>
      </c>
      <c r="I13" s="19">
        <f>SUM(I4:I12)</f>
        <v>0</v>
      </c>
      <c r="J13" s="19">
        <f>SUM(J4:J12)</f>
        <v>4</v>
      </c>
      <c r="K13" s="19">
        <f>SUM(K4:K12)</f>
        <v>2</v>
      </c>
      <c r="L13" s="19">
        <f>SUM(L4:L12)</f>
        <v>3</v>
      </c>
      <c r="M13" s="20"/>
    </row>
  </sheetData>
  <mergeCells count="2">
    <mergeCell ref="A1:B1"/>
    <mergeCell ref="A13:B13"/>
  </mergeCells>
  <phoneticPr fontId="2"/>
  <pageMargins left="0.27559055118110237" right="0.27559055118110237" top="0.39370078740157483" bottom="0.78740157480314965" header="0.31496062992125984" footer="0.31496062992125984"/>
  <pageSetup paperSize="9" orientation="landscape" horizontalDpi="300" verticalDpi="300" r:id="rId1"/>
  <headerFooter alignWithMargins="0"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金種表</vt:lpstr>
      <vt:lpstr>金種表!Print_Titles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 Win10</cp:lastModifiedBy>
  <cp:lastPrinted>2026-05-25T07:33:52Z</cp:lastPrinted>
  <dcterms:created xsi:type="dcterms:W3CDTF">1997-01-08T22:48:59Z</dcterms:created>
  <dcterms:modified xsi:type="dcterms:W3CDTF">2026-05-25T07:33:59Z</dcterms:modified>
</cp:coreProperties>
</file>