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44D261ED-CC40-415C-BE35-E289A4EE21A7}" xr6:coauthVersionLast="47" xr6:coauthVersionMax="47" xr10:uidLastSave="{00000000-0000-0000-0000-000000000000}"/>
  <bookViews>
    <workbookView xWindow="168" yWindow="660" windowWidth="21276" windowHeight="11136" xr2:uid="{E2FFF249-A3EB-4D0D-86EF-13282666CD6A}"/>
  </bookViews>
  <sheets>
    <sheet name="Sheet1" sheetId="1" r:id="rId1"/>
  </sheets>
  <definedNames>
    <definedName name="_xlnm.Print_Area" localSheetId="0">Sheet1!$A$1:$K$21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K5" i="1" s="1"/>
  <c r="G5" i="1"/>
  <c r="H5" i="1"/>
  <c r="I5" i="1"/>
  <c r="J5" i="1"/>
  <c r="I4" i="1"/>
  <c r="G4" i="1"/>
  <c r="H4" i="1" s="1"/>
  <c r="J4" i="1" s="1"/>
  <c r="M4" i="1" s="1"/>
  <c r="K4" i="1" s="1"/>
</calcChain>
</file>

<file path=xl/sharedStrings.xml><?xml version="1.0" encoding="utf-8"?>
<sst xmlns="http://schemas.openxmlformats.org/spreadsheetml/2006/main" count="15" uniqueCount="15">
  <si>
    <t>費用対効果_試算</t>
    <phoneticPr fontId="1"/>
  </si>
  <si>
    <t>案件名</t>
    <phoneticPr fontId="1"/>
  </si>
  <si>
    <t>対象人数（人）</t>
    <phoneticPr fontId="1"/>
  </si>
  <si>
    <t>〇〇システム導入</t>
  </si>
  <si>
    <t>計算用</t>
    <rPh sb="0" eb="3">
      <t>ケイサンヨウ</t>
    </rPh>
    <phoneticPr fontId="1"/>
  </si>
  <si>
    <t>△△サービス導入</t>
    <phoneticPr fontId="1"/>
  </si>
  <si>
    <t>月あたり
削減時間（時間）</t>
    <phoneticPr fontId="1"/>
  </si>
  <si>
    <t>時給
換算額（円）</t>
    <phoneticPr fontId="1"/>
  </si>
  <si>
    <t>月間
効果額（円）</t>
    <phoneticPr fontId="1"/>
  </si>
  <si>
    <t>年間
効果額（円）</t>
    <phoneticPr fontId="1"/>
  </si>
  <si>
    <t>年間
追加費用（円）</t>
    <phoneticPr fontId="1"/>
  </si>
  <si>
    <t>正味
年間効果
（円）</t>
    <phoneticPr fontId="1"/>
  </si>
  <si>
    <t>回収期間
（月）</t>
    <phoneticPr fontId="1"/>
  </si>
  <si>
    <t>初期費用
（円）</t>
    <phoneticPr fontId="1"/>
  </si>
  <si>
    <t>月額費用
（円）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</si>
</sst>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0_ "/>
    <numFmt numFmtId="181" formatCode="#,##0.0_);[Red]\(#,##0.0\)"/>
  </numFmts>
  <fonts count="4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179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9" fontId="2" fillId="0" borderId="2" xfId="0" applyNumberFormat="1" applyFont="1" applyBorder="1">
      <alignment vertical="center"/>
    </xf>
    <xf numFmtId="181" fontId="2" fillId="0" borderId="1" xfId="0" applyNumberFormat="1" applyFont="1" applyBorder="1">
      <alignment vertical="center"/>
    </xf>
    <xf numFmtId="181" fontId="2" fillId="2" borderId="1" xfId="0" applyNumberFormat="1" applyFont="1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D6A8-58F6-448D-95EA-3B6D1EB475AD}">
  <dimension ref="A1:M5"/>
  <sheetViews>
    <sheetView showGridLines="0" tabSelected="1" view="pageBreakPreview" zoomScaleNormal="100" zoomScaleSheetLayoutView="100" workbookViewId="0"/>
  </sheetViews>
  <sheetFormatPr defaultRowHeight="22.2" customHeight="1" x14ac:dyDescent="0.4"/>
  <cols>
    <col min="1" max="1" width="19" style="1" bestFit="1" customWidth="1"/>
    <col min="2" max="2" width="12.77734375" style="1" customWidth="1"/>
    <col min="3" max="3" width="12.5546875" style="1" customWidth="1"/>
    <col min="4" max="4" width="11.33203125" style="1" customWidth="1"/>
    <col min="5" max="5" width="14.109375" style="1" customWidth="1"/>
    <col min="6" max="10" width="12.33203125" style="1" customWidth="1"/>
    <col min="11" max="11" width="10.77734375" style="1" customWidth="1"/>
    <col min="12" max="12" width="4.33203125" style="2" customWidth="1"/>
    <col min="13" max="13" width="10.44140625" style="1" bestFit="1" customWidth="1"/>
    <col min="14" max="16384" width="8.88671875" style="1"/>
  </cols>
  <sheetData>
    <row r="1" spans="1:13" ht="22.2" customHeight="1" x14ac:dyDescent="0.4">
      <c r="A1" s="8" t="s">
        <v>0</v>
      </c>
    </row>
    <row r="3" spans="1:13" ht="46.2" customHeight="1" x14ac:dyDescent="0.4">
      <c r="A3" s="3" t="s">
        <v>1</v>
      </c>
      <c r="B3" s="4" t="s">
        <v>13</v>
      </c>
      <c r="C3" s="4" t="s">
        <v>14</v>
      </c>
      <c r="D3" s="4" t="s">
        <v>2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 s="5" t="s">
        <v>4</v>
      </c>
    </row>
    <row r="4" spans="1:13" ht="22.2" customHeight="1" x14ac:dyDescent="0.4">
      <c r="A4" s="3" t="s">
        <v>3</v>
      </c>
      <c r="B4" s="6">
        <v>3000000</v>
      </c>
      <c r="C4" s="6">
        <v>15000</v>
      </c>
      <c r="D4" s="6">
        <v>20</v>
      </c>
      <c r="E4" s="6">
        <v>40</v>
      </c>
      <c r="F4" s="6">
        <v>2000</v>
      </c>
      <c r="G4" s="7">
        <f>E4*F4</f>
        <v>80000</v>
      </c>
      <c r="H4" s="7">
        <f>G4*12</f>
        <v>960000</v>
      </c>
      <c r="I4" s="7">
        <f>C4*12</f>
        <v>180000</v>
      </c>
      <c r="J4" s="7">
        <f>H4-I4</f>
        <v>780000</v>
      </c>
      <c r="K4" s="7">
        <f>IF(M4&gt;0, B4/M4, "")</f>
        <v>53.84615384615384</v>
      </c>
      <c r="M4" s="5">
        <f>J4/14</f>
        <v>55714.285714285717</v>
      </c>
    </row>
    <row r="5" spans="1:13" ht="22.2" customHeight="1" x14ac:dyDescent="0.4">
      <c r="A5" s="3" t="s">
        <v>5</v>
      </c>
      <c r="B5" s="6">
        <v>500000</v>
      </c>
      <c r="C5" s="6">
        <v>20000</v>
      </c>
      <c r="D5" s="6">
        <v>15</v>
      </c>
      <c r="E5" s="6">
        <v>20</v>
      </c>
      <c r="F5" s="6">
        <v>2000</v>
      </c>
      <c r="G5" s="7">
        <f>E5*F5</f>
        <v>40000</v>
      </c>
      <c r="H5" s="7">
        <f>G5*12</f>
        <v>480000</v>
      </c>
      <c r="I5" s="7">
        <f>C5*12</f>
        <v>240000</v>
      </c>
      <c r="J5" s="7">
        <f>H5-I5</f>
        <v>240000</v>
      </c>
      <c r="K5" s="7">
        <f>IF(M5&gt;0, B5/M5, "")</f>
        <v>29.166666666666668</v>
      </c>
      <c r="M5" s="5">
        <f>J5/14</f>
        <v>17142.857142857141</v>
      </c>
    </row>
  </sheetData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2025-11-24T23:48:15Z</cp:lastPrinted>
  <dcterms:created xsi:type="dcterms:W3CDTF">2025-11-24T11:04:42Z</dcterms:created>
  <dcterms:modified xsi:type="dcterms:W3CDTF">2025-11-24T23:48:55Z</dcterms:modified>
</cp:coreProperties>
</file>