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54A467BF-6990-416E-B040-C24D45CF0846}" xr6:coauthVersionLast="47" xr6:coauthVersionMax="47" xr10:uidLastSave="{00000000-0000-0000-0000-000000000000}"/>
  <bookViews>
    <workbookView xWindow="1128" yWindow="396" windowWidth="15840" windowHeight="11544" xr2:uid="{FD2EBEF4-095A-4FC9-A60E-E0AE1B4C5E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0" i="1"/>
  <c r="D16" i="1"/>
  <c r="D26" i="1"/>
  <c r="D22" i="1"/>
  <c r="E24" i="1" s="1"/>
  <c r="D8" i="1"/>
  <c r="C26" i="1"/>
  <c r="C22" i="1"/>
  <c r="C27" i="1" s="1"/>
  <c r="C16" i="1"/>
  <c r="E16" i="1" s="1"/>
  <c r="C8" i="1"/>
  <c r="C11" i="1" s="1"/>
  <c r="E21" i="1"/>
  <c r="E15" i="1"/>
  <c r="E14" i="1"/>
  <c r="E6" i="1"/>
  <c r="E7" i="1"/>
  <c r="E5" i="1"/>
  <c r="E10" i="1"/>
  <c r="E9" i="1"/>
  <c r="E19" i="1"/>
  <c r="E8" i="1" l="1"/>
  <c r="D11" i="1"/>
  <c r="D17" i="1" s="1"/>
  <c r="D27" i="1"/>
  <c r="E27" i="1" s="1"/>
  <c r="E11" i="1"/>
  <c r="C17" i="1"/>
  <c r="E26" i="1"/>
  <c r="E22" i="1"/>
  <c r="E17" i="1" l="1"/>
</calcChain>
</file>

<file path=xl/sharedStrings.xml><?xml version="1.0" encoding="utf-8"?>
<sst xmlns="http://schemas.openxmlformats.org/spreadsheetml/2006/main" count="29" uniqueCount="29">
  <si>
    <t>資産合計</t>
  </si>
  <si>
    <t>負債合計</t>
  </si>
  <si>
    <t>純資産合計</t>
  </si>
  <si>
    <t>負債純資産合計</t>
  </si>
  <si>
    <t>科目</t>
  </si>
  <si>
    <t>売掛金</t>
  </si>
  <si>
    <t>前年度</t>
    <rPh sb="0" eb="3">
      <t>ゼンネンド</t>
    </rPh>
    <phoneticPr fontId="1"/>
  </si>
  <si>
    <t>増減率</t>
    <rPh sb="0" eb="3">
      <t>ゾウゲンリツ</t>
    </rPh>
    <phoneticPr fontId="1"/>
  </si>
  <si>
    <t>製造業向け貸借対照表（棚卸資産細分）</t>
    <phoneticPr fontId="1"/>
  </si>
  <si>
    <t>金額</t>
  </si>
  <si>
    <t>材料</t>
  </si>
  <si>
    <t>仕掛品</t>
  </si>
  <si>
    <t>製品</t>
  </si>
  <si>
    <t>棚卸資産合計</t>
  </si>
  <si>
    <t>現金預金</t>
  </si>
  <si>
    <t>流動資産合計</t>
  </si>
  <si>
    <t>建物</t>
  </si>
  <si>
    <t>機械装置</t>
  </si>
  <si>
    <t>工具器具備品</t>
  </si>
  <si>
    <t>固定資産合計</t>
  </si>
  <si>
    <t>買掛金</t>
  </si>
  <si>
    <t>短期借入金</t>
  </si>
  <si>
    <t>長期借入金</t>
  </si>
  <si>
    <t>資本金</t>
  </si>
  <si>
    <t>利益剰余金</t>
  </si>
  <si>
    <t>【流動資産】</t>
    <phoneticPr fontId="1"/>
  </si>
  <si>
    <t>【固定資産】</t>
    <phoneticPr fontId="1"/>
  </si>
  <si>
    <t>【負債】</t>
    <phoneticPr fontId="1"/>
  </si>
  <si>
    <t>【純資産】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</si>
</sst>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8E8B6-4424-4514-9157-85FF957297E1}">
  <dimension ref="B1:F52"/>
  <sheetViews>
    <sheetView showGridLines="0" tabSelected="1" workbookViewId="0"/>
  </sheetViews>
  <sheetFormatPr defaultColWidth="7.19921875" defaultRowHeight="28.8" customHeight="1" x14ac:dyDescent="0.45"/>
  <cols>
    <col min="1" max="1" width="4.296875" style="2" customWidth="1"/>
    <col min="2" max="2" width="24.59765625" style="2" customWidth="1"/>
    <col min="3" max="5" width="19.3984375" style="2" customWidth="1"/>
    <col min="6" max="6" width="4.296875" style="2" customWidth="1"/>
    <col min="7" max="16384" width="7.19921875" style="2"/>
  </cols>
  <sheetData>
    <row r="1" spans="2:5" ht="28.8" customHeight="1" x14ac:dyDescent="0.45">
      <c r="B1" s="4" t="s">
        <v>8</v>
      </c>
      <c r="C1" s="1"/>
    </row>
    <row r="2" spans="2:5" ht="15" customHeight="1" x14ac:dyDescent="0.45">
      <c r="B2" s="4"/>
      <c r="C2" s="1"/>
    </row>
    <row r="3" spans="2:5" ht="26.4" customHeight="1" x14ac:dyDescent="0.45">
      <c r="B3" s="5" t="s">
        <v>4</v>
      </c>
      <c r="C3" s="7" t="s">
        <v>9</v>
      </c>
      <c r="D3" s="7" t="s">
        <v>6</v>
      </c>
      <c r="E3" s="7" t="s">
        <v>7</v>
      </c>
    </row>
    <row r="4" spans="2:5" ht="26.4" customHeight="1" x14ac:dyDescent="0.45">
      <c r="B4" s="9" t="s">
        <v>25</v>
      </c>
      <c r="C4" s="7"/>
      <c r="D4" s="7"/>
      <c r="E4" s="7"/>
    </row>
    <row r="5" spans="2:5" ht="26.4" customHeight="1" x14ac:dyDescent="0.45">
      <c r="B5" s="5" t="s">
        <v>10</v>
      </c>
      <c r="C5" s="6">
        <v>300000</v>
      </c>
      <c r="D5" s="6">
        <v>350000</v>
      </c>
      <c r="E5" s="8">
        <f>IF(D5=0, "", (C5-D5) / D5)</f>
        <v>-0.14285714285714285</v>
      </c>
    </row>
    <row r="6" spans="2:5" ht="26.4" customHeight="1" x14ac:dyDescent="0.45">
      <c r="B6" s="5" t="s">
        <v>11</v>
      </c>
      <c r="C6" s="6">
        <v>2000000</v>
      </c>
      <c r="D6" s="6">
        <v>2100000</v>
      </c>
      <c r="E6" s="8">
        <f t="shared" ref="E6:E8" si="0">IF(D6=0, "", (C6-D6) / D6)</f>
        <v>-4.7619047619047616E-2</v>
      </c>
    </row>
    <row r="7" spans="2:5" ht="26.4" customHeight="1" x14ac:dyDescent="0.45">
      <c r="B7" s="5" t="s">
        <v>12</v>
      </c>
      <c r="C7" s="6">
        <v>1500000</v>
      </c>
      <c r="D7" s="6">
        <v>1200000</v>
      </c>
      <c r="E7" s="8">
        <f t="shared" si="0"/>
        <v>0.25</v>
      </c>
    </row>
    <row r="8" spans="2:5" ht="26.4" customHeight="1" x14ac:dyDescent="0.45">
      <c r="B8" s="5" t="s">
        <v>13</v>
      </c>
      <c r="C8" s="6">
        <f>SUM(C5:C7)</f>
        <v>3800000</v>
      </c>
      <c r="D8" s="6">
        <f>SUM(D5:D7)</f>
        <v>3650000</v>
      </c>
      <c r="E8" s="8">
        <f t="shared" si="0"/>
        <v>4.1095890410958902E-2</v>
      </c>
    </row>
    <row r="9" spans="2:5" ht="26.4" customHeight="1" x14ac:dyDescent="0.45">
      <c r="B9" s="5" t="s">
        <v>5</v>
      </c>
      <c r="C9" s="6">
        <v>800000</v>
      </c>
      <c r="D9" s="6">
        <v>1230000</v>
      </c>
      <c r="E9" s="8">
        <f>IF(D9=0,"", (C9-D9)/D9)</f>
        <v>-0.34959349593495936</v>
      </c>
    </row>
    <row r="10" spans="2:5" ht="26.4" customHeight="1" x14ac:dyDescent="0.45">
      <c r="B10" s="5" t="s">
        <v>14</v>
      </c>
      <c r="C10" s="6">
        <v>1900000</v>
      </c>
      <c r="D10" s="6">
        <v>1180000</v>
      </c>
      <c r="E10" s="8">
        <f t="shared" ref="E10:E27" si="1">IF(D10=0,"", (C10-D10)/D10)</f>
        <v>0.61016949152542377</v>
      </c>
    </row>
    <row r="11" spans="2:5" ht="26.4" customHeight="1" x14ac:dyDescent="0.45">
      <c r="B11" s="5" t="s">
        <v>15</v>
      </c>
      <c r="C11" s="6">
        <f>SUM(C8,C9,C10)</f>
        <v>6500000</v>
      </c>
      <c r="D11" s="6">
        <f>SUM(D8,D9,D10)</f>
        <v>6060000</v>
      </c>
      <c r="E11" s="8">
        <f t="shared" si="1"/>
        <v>7.2607260726072612E-2</v>
      </c>
    </row>
    <row r="12" spans="2:5" ht="26.4" customHeight="1" x14ac:dyDescent="0.45">
      <c r="B12" s="9" t="s">
        <v>26</v>
      </c>
      <c r="C12" s="6"/>
      <c r="D12" s="6"/>
      <c r="E12" s="8"/>
    </row>
    <row r="13" spans="2:5" ht="26.4" customHeight="1" x14ac:dyDescent="0.45">
      <c r="B13" s="5" t="s">
        <v>16</v>
      </c>
      <c r="C13" s="6">
        <v>4000000</v>
      </c>
      <c r="D13" s="6">
        <v>4000000</v>
      </c>
      <c r="E13" s="6"/>
    </row>
    <row r="14" spans="2:5" ht="26.4" customHeight="1" x14ac:dyDescent="0.45">
      <c r="B14" s="5" t="s">
        <v>17</v>
      </c>
      <c r="C14" s="6">
        <v>1500000</v>
      </c>
      <c r="D14" s="6">
        <v>150000</v>
      </c>
      <c r="E14" s="8">
        <f t="shared" si="1"/>
        <v>9</v>
      </c>
    </row>
    <row r="15" spans="2:5" ht="26.4" customHeight="1" x14ac:dyDescent="0.45">
      <c r="B15" s="5" t="s">
        <v>18</v>
      </c>
      <c r="C15" s="6">
        <v>2300000</v>
      </c>
      <c r="D15" s="6">
        <v>2120000</v>
      </c>
      <c r="E15" s="8">
        <f t="shared" si="1"/>
        <v>8.4905660377358486E-2</v>
      </c>
    </row>
    <row r="16" spans="2:5" ht="26.4" customHeight="1" x14ac:dyDescent="0.45">
      <c r="B16" s="5" t="s">
        <v>19</v>
      </c>
      <c r="C16" s="6">
        <f>SUM(C13:C15)</f>
        <v>7800000</v>
      </c>
      <c r="D16" s="6">
        <f>SUM(D13:D15)</f>
        <v>6270000</v>
      </c>
      <c r="E16" s="8">
        <f t="shared" si="1"/>
        <v>0.24401913875598086</v>
      </c>
    </row>
    <row r="17" spans="2:6" ht="26.4" customHeight="1" x14ac:dyDescent="0.45">
      <c r="B17" s="5" t="s">
        <v>0</v>
      </c>
      <c r="C17" s="6">
        <f>SUM(C11,C16)</f>
        <v>14300000</v>
      </c>
      <c r="D17" s="6">
        <f>SUM(D11,D16)</f>
        <v>12330000</v>
      </c>
      <c r="E17" s="8">
        <f t="shared" si="1"/>
        <v>0.15977291159772911</v>
      </c>
    </row>
    <row r="18" spans="2:6" ht="26.4" customHeight="1" x14ac:dyDescent="0.45">
      <c r="B18" s="9" t="s">
        <v>27</v>
      </c>
      <c r="C18" s="6"/>
      <c r="D18" s="6"/>
      <c r="E18" s="8"/>
    </row>
    <row r="19" spans="2:6" ht="26.4" customHeight="1" x14ac:dyDescent="0.45">
      <c r="B19" s="5" t="s">
        <v>20</v>
      </c>
      <c r="C19" s="6">
        <v>1700000</v>
      </c>
      <c r="D19" s="6">
        <v>900000</v>
      </c>
      <c r="E19" s="8">
        <f t="shared" si="1"/>
        <v>0.88888888888888884</v>
      </c>
    </row>
    <row r="20" spans="2:6" ht="26.4" customHeight="1" x14ac:dyDescent="0.45">
      <c r="B20" s="5" t="s">
        <v>21</v>
      </c>
      <c r="C20" s="6">
        <v>1600000</v>
      </c>
      <c r="D20" s="6">
        <v>690000</v>
      </c>
      <c r="E20" s="8">
        <f t="shared" si="1"/>
        <v>1.318840579710145</v>
      </c>
    </row>
    <row r="21" spans="2:6" ht="26.4" customHeight="1" x14ac:dyDescent="0.45">
      <c r="B21" s="5" t="s">
        <v>22</v>
      </c>
      <c r="C21" s="6">
        <v>2000000</v>
      </c>
      <c r="D21" s="6">
        <v>1120000</v>
      </c>
      <c r="E21" s="8">
        <f t="shared" si="1"/>
        <v>0.7857142857142857</v>
      </c>
    </row>
    <row r="22" spans="2:6" ht="26.4" customHeight="1" x14ac:dyDescent="0.45">
      <c r="B22" s="5" t="s">
        <v>1</v>
      </c>
      <c r="C22" s="6">
        <f>SUM(C19:C21)</f>
        <v>5300000</v>
      </c>
      <c r="D22" s="6">
        <f>SUM(D19:D21)</f>
        <v>2710000</v>
      </c>
      <c r="E22" s="8">
        <f t="shared" si="1"/>
        <v>0.955719557195572</v>
      </c>
    </row>
    <row r="23" spans="2:6" ht="26.4" customHeight="1" x14ac:dyDescent="0.45">
      <c r="B23" s="9" t="s">
        <v>28</v>
      </c>
      <c r="C23" s="6"/>
      <c r="D23" s="6"/>
      <c r="E23" s="8"/>
    </row>
    <row r="24" spans="2:6" ht="26.4" customHeight="1" x14ac:dyDescent="0.45">
      <c r="B24" s="5" t="s">
        <v>23</v>
      </c>
      <c r="C24" s="6">
        <v>2000000</v>
      </c>
      <c r="D24" s="6">
        <v>2000000</v>
      </c>
      <c r="E24" s="8">
        <f t="shared" si="1"/>
        <v>0</v>
      </c>
    </row>
    <row r="25" spans="2:6" ht="26.4" customHeight="1" x14ac:dyDescent="0.45">
      <c r="B25" s="5" t="s">
        <v>24</v>
      </c>
      <c r="C25" s="6">
        <v>3800000</v>
      </c>
      <c r="D25" s="6">
        <v>3200000</v>
      </c>
      <c r="E25" s="8">
        <f t="shared" si="1"/>
        <v>0.1875</v>
      </c>
    </row>
    <row r="26" spans="2:6" ht="26.4" customHeight="1" x14ac:dyDescent="0.45">
      <c r="B26" s="5" t="s">
        <v>2</v>
      </c>
      <c r="C26" s="6">
        <f>SUM(C24,C25)</f>
        <v>5800000</v>
      </c>
      <c r="D26" s="6">
        <f>SUM(D24,D25)</f>
        <v>5200000</v>
      </c>
      <c r="E26" s="8">
        <f t="shared" si="1"/>
        <v>0.11538461538461539</v>
      </c>
    </row>
    <row r="27" spans="2:6" ht="26.4" customHeight="1" x14ac:dyDescent="0.45">
      <c r="B27" s="5" t="s">
        <v>3</v>
      </c>
      <c r="C27" s="6">
        <f>SUM(C22,C26)</f>
        <v>11100000</v>
      </c>
      <c r="D27" s="6">
        <f>SUM(D22,D26)</f>
        <v>7910000</v>
      </c>
      <c r="E27" s="8">
        <f t="shared" si="1"/>
        <v>0.40328697850821743</v>
      </c>
      <c r="F27" s="3"/>
    </row>
    <row r="28" spans="2:6" ht="28.8" customHeight="1" x14ac:dyDescent="0.45">
      <c r="D28" s="3"/>
    </row>
    <row r="29" spans="2:6" ht="28.8" customHeight="1" x14ac:dyDescent="0.45">
      <c r="D29" s="3"/>
    </row>
    <row r="30" spans="2:6" ht="28.8" customHeight="1" x14ac:dyDescent="0.45">
      <c r="D30" s="3"/>
    </row>
    <row r="31" spans="2:6" ht="28.8" customHeight="1" x14ac:dyDescent="0.45">
      <c r="D31" s="3"/>
      <c r="E31" s="3"/>
      <c r="F31" s="3"/>
    </row>
    <row r="32" spans="2:6" ht="28.8" customHeight="1" x14ac:dyDescent="0.45">
      <c r="D32" s="3"/>
    </row>
    <row r="33" spans="4:6" ht="28.8" customHeight="1" x14ac:dyDescent="0.45">
      <c r="D33" s="3"/>
    </row>
    <row r="34" spans="4:6" ht="28.8" customHeight="1" x14ac:dyDescent="0.45">
      <c r="D34" s="3"/>
      <c r="E34" s="3"/>
      <c r="F34" s="3"/>
    </row>
    <row r="35" spans="4:6" ht="28.8" customHeight="1" x14ac:dyDescent="0.45">
      <c r="D35" s="3"/>
      <c r="E35" s="3"/>
      <c r="F35" s="3"/>
    </row>
    <row r="42" spans="4:6" ht="28.8" customHeight="1" x14ac:dyDescent="0.45">
      <c r="D42" s="3"/>
      <c r="E42" s="3"/>
      <c r="F42" s="3"/>
    </row>
    <row r="47" spans="4:6" ht="28.8" customHeight="1" x14ac:dyDescent="0.45">
      <c r="D47" s="3"/>
      <c r="E47" s="3"/>
      <c r="F47" s="3"/>
    </row>
    <row r="51" spans="4:6" ht="28.8" customHeight="1" x14ac:dyDescent="0.45">
      <c r="D51" s="3"/>
      <c r="E51" s="3"/>
      <c r="F51" s="3"/>
    </row>
    <row r="52" spans="4:6" ht="28.8" customHeight="1" x14ac:dyDescent="0.45">
      <c r="D52" s="3"/>
      <c r="E52" s="3"/>
      <c r="F52" s="3"/>
    </row>
  </sheetData>
  <phoneticPr fontId="1"/>
  <pageMargins left="0.23622047244094491" right="0.23622047244094491" top="0.55118110236220474" bottom="0.55118110236220474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2025-12-05T06:03:57Z</cp:lastPrinted>
  <dcterms:created xsi:type="dcterms:W3CDTF">2022-01-18T08:36:40Z</dcterms:created>
  <dcterms:modified xsi:type="dcterms:W3CDTF">2025-12-05T06:04:01Z</dcterms:modified>
</cp:coreProperties>
</file>