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3E9090BD-3783-48C2-995A-9654E7FC90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E39" i="1" s="1"/>
  <c r="E38" i="1"/>
  <c r="E37" i="1"/>
  <c r="D34" i="1"/>
  <c r="C34" i="1"/>
  <c r="E33" i="1"/>
  <c r="E32" i="1"/>
  <c r="D30" i="1"/>
  <c r="C30" i="1"/>
  <c r="E29" i="1"/>
  <c r="E28" i="1"/>
  <c r="E27" i="1"/>
  <c r="E26" i="1"/>
  <c r="D22" i="1"/>
  <c r="C22" i="1"/>
  <c r="E21" i="1"/>
  <c r="E20" i="1"/>
  <c r="E18" i="1"/>
  <c r="E17" i="1"/>
  <c r="E16" i="1"/>
  <c r="D13" i="1"/>
  <c r="D23" i="1" s="1"/>
  <c r="C13" i="1"/>
  <c r="E12" i="1"/>
  <c r="E11" i="1"/>
  <c r="E10" i="1"/>
  <c r="E9" i="1"/>
  <c r="E8" i="1"/>
  <c r="E7" i="1"/>
  <c r="E6" i="1"/>
  <c r="E34" i="1" l="1"/>
  <c r="D35" i="1"/>
  <c r="D40" i="1" s="1"/>
  <c r="E22" i="1"/>
  <c r="C35" i="1"/>
  <c r="E30" i="1"/>
  <c r="C23" i="1"/>
  <c r="E23" i="1" s="1"/>
  <c r="E13" i="1"/>
  <c r="C40" i="1" l="1"/>
  <c r="E40" i="1" s="1"/>
  <c r="E35" i="1"/>
</calcChain>
</file>

<file path=xl/sharedStrings.xml><?xml version="1.0" encoding="utf-8"?>
<sst xmlns="http://schemas.openxmlformats.org/spreadsheetml/2006/main" count="43" uniqueCount="43">
  <si>
    <t>基本版貸借対照表（スタンダードBS）</t>
  </si>
  <si>
    <t/>
  </si>
  <si>
    <t>科目</t>
  </si>
  <si>
    <t>当年度</t>
  </si>
  <si>
    <t>前年度</t>
  </si>
  <si>
    <t>増減</t>
  </si>
  <si>
    <t>【資産の部】</t>
  </si>
  <si>
    <t>1 流動資産</t>
  </si>
  <si>
    <t>現金及び預金</t>
  </si>
  <si>
    <t>売掛金</t>
  </si>
  <si>
    <t>商品</t>
  </si>
  <si>
    <t>受取手形</t>
  </si>
  <si>
    <t>前払金</t>
  </si>
  <si>
    <t>貸付金（短期）</t>
  </si>
  <si>
    <t>その他流動資産</t>
  </si>
  <si>
    <t>流動資産合計</t>
  </si>
  <si>
    <t>2 固定資産</t>
  </si>
  <si>
    <t>(1)有形固定資産</t>
  </si>
  <si>
    <t>建物</t>
  </si>
  <si>
    <t>車両運搬具</t>
  </si>
  <si>
    <t>備品</t>
  </si>
  <si>
    <t>(2)無形固定資産</t>
  </si>
  <si>
    <t>ソフトウェア</t>
  </si>
  <si>
    <t>その他資産</t>
  </si>
  <si>
    <t>固定資産合計</t>
  </si>
  <si>
    <t>資産合計</t>
  </si>
  <si>
    <t>【負債の部】</t>
  </si>
  <si>
    <t>1 流動負債</t>
  </si>
  <si>
    <t>買掛金</t>
  </si>
  <si>
    <t>未払金</t>
  </si>
  <si>
    <t>短期借入金</t>
  </si>
  <si>
    <t>未払費用</t>
  </si>
  <si>
    <t>流動負債合計</t>
  </si>
  <si>
    <t>2 固定負債</t>
  </si>
  <si>
    <t>長期借入金</t>
  </si>
  <si>
    <t>退職給付引当金</t>
  </si>
  <si>
    <t>固定負債合計</t>
  </si>
  <si>
    <t>負債合計</t>
  </si>
  <si>
    <t>【純資産の部】</t>
  </si>
  <si>
    <t>資本金</t>
  </si>
  <si>
    <t>利益剰余金</t>
  </si>
  <si>
    <t>純資産合計</t>
  </si>
  <si>
    <t>負債純資産合計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</si>
</sst>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0"/>
  </numFmts>
  <fonts count="6">
    <font>
      <sz val="11"/>
      <name val="Yu Gothic"/>
    </font>
    <font>
      <b/>
      <sz val="14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b/>
      <sz val="11"/>
      <name val="Yu Gothic"/>
      <family val="3"/>
      <charset val="128"/>
    </font>
    <font>
      <sz val="6"/>
      <name val="ＭＳ Ｐゴシック"/>
      <family val="3"/>
      <charset val="128"/>
    </font>
    <font>
      <b/>
      <sz val="11"/>
      <color theme="0"/>
      <name val="Yu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EAF3F8"/>
        <bgColor indexed="64"/>
      </patternFill>
    </fill>
  </fills>
  <borders count="4">
    <border>
      <left/>
      <right/>
      <top/>
      <bottom/>
      <diagonal/>
    </border>
    <border>
      <left style="thin">
        <color rgb="FFB7C9D6"/>
      </left>
      <right style="thin">
        <color rgb="FFB7C9D6"/>
      </right>
      <top style="thin">
        <color rgb="FFB7C9D6"/>
      </top>
      <bottom style="thin">
        <color rgb="FFB7C9D6"/>
      </bottom>
      <diagonal/>
    </border>
    <border>
      <left style="thin">
        <color rgb="FF6F8FA3"/>
      </left>
      <right style="thin">
        <color rgb="FF6F8FA3"/>
      </right>
      <top style="thin">
        <color rgb="FF6F8FA3"/>
      </top>
      <bottom style="thin">
        <color rgb="FF6F8FA3"/>
      </bottom>
      <diagonal/>
    </border>
    <border>
      <left/>
      <right/>
      <top/>
      <bottom style="thin">
        <color rgb="FFB7C9D6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3" borderId="2" xfId="0" applyFont="1" applyFill="1" applyBorder="1"/>
    <xf numFmtId="176" fontId="0" fillId="0" borderId="1" xfId="0" applyNumberFormat="1" applyBorder="1"/>
    <xf numFmtId="176" fontId="3" fillId="3" borderId="2" xfId="0" applyNumberFormat="1" applyFont="1" applyFill="1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/>
    <xf numFmtId="0" fontId="5" fillId="2" borderId="2" xfId="0" applyFont="1" applyFill="1" applyBorder="1"/>
    <xf numFmtId="176" fontId="5" fillId="2" borderId="2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0"/>
  <sheetViews>
    <sheetView showGridLines="0" tabSelected="1" workbookViewId="0"/>
  </sheetViews>
  <sheetFormatPr defaultRowHeight="18"/>
  <cols>
    <col min="1" max="1" width="4" customWidth="1"/>
    <col min="2" max="2" width="29.5" customWidth="1"/>
    <col min="3" max="5" width="18" customWidth="1"/>
    <col min="6" max="6" width="4" customWidth="1"/>
  </cols>
  <sheetData>
    <row r="1" spans="2:5" ht="31.2" customHeight="1">
      <c r="B1" s="10" t="s">
        <v>0</v>
      </c>
      <c r="C1" s="11"/>
      <c r="D1" s="11"/>
      <c r="E1" s="11"/>
    </row>
    <row r="2" spans="2:5" ht="26.4" customHeight="1">
      <c r="B2" t="s">
        <v>1</v>
      </c>
      <c r="C2" s="9"/>
      <c r="D2" s="9"/>
      <c r="E2" s="9"/>
    </row>
    <row r="3" spans="2:5" ht="18" customHeight="1">
      <c r="B3" s="1" t="s">
        <v>2</v>
      </c>
      <c r="C3" s="1" t="s">
        <v>3</v>
      </c>
      <c r="D3" s="1" t="s">
        <v>4</v>
      </c>
      <c r="E3" s="1" t="s">
        <v>5</v>
      </c>
    </row>
    <row r="4" spans="2:5" ht="18" customHeight="1">
      <c r="B4" s="2" t="s">
        <v>6</v>
      </c>
      <c r="C4" s="5"/>
      <c r="D4" s="5"/>
      <c r="E4" s="5"/>
    </row>
    <row r="5" spans="2:5" ht="18" customHeight="1">
      <c r="B5" s="3" t="s">
        <v>7</v>
      </c>
      <c r="C5" s="5"/>
      <c r="D5" s="5"/>
      <c r="E5" s="5"/>
    </row>
    <row r="6" spans="2:5" ht="18" customHeight="1">
      <c r="B6" s="5" t="s">
        <v>8</v>
      </c>
      <c r="C6" s="7">
        <v>1800000</v>
      </c>
      <c r="D6" s="7">
        <v>1500000</v>
      </c>
      <c r="E6" s="7">
        <f t="shared" ref="E6:E13" si="0">C6-D6</f>
        <v>300000</v>
      </c>
    </row>
    <row r="7" spans="2:5" ht="18" customHeight="1">
      <c r="B7" s="5" t="s">
        <v>9</v>
      </c>
      <c r="C7" s="7">
        <v>950000</v>
      </c>
      <c r="D7" s="7">
        <v>820000</v>
      </c>
      <c r="E7" s="7">
        <f t="shared" si="0"/>
        <v>130000</v>
      </c>
    </row>
    <row r="8" spans="2:5" ht="18" customHeight="1">
      <c r="B8" s="5" t="s">
        <v>10</v>
      </c>
      <c r="C8" s="7">
        <v>620000</v>
      </c>
      <c r="D8" s="7">
        <v>540000</v>
      </c>
      <c r="E8" s="7">
        <f t="shared" si="0"/>
        <v>80000</v>
      </c>
    </row>
    <row r="9" spans="2:5" ht="18" customHeight="1">
      <c r="B9" s="5" t="s">
        <v>11</v>
      </c>
      <c r="C9" s="7">
        <v>180000</v>
      </c>
      <c r="D9" s="7">
        <v>220000</v>
      </c>
      <c r="E9" s="7">
        <f t="shared" si="0"/>
        <v>-40000</v>
      </c>
    </row>
    <row r="10" spans="2:5" ht="18" customHeight="1">
      <c r="B10" s="5" t="s">
        <v>12</v>
      </c>
      <c r="C10" s="7">
        <v>90000</v>
      </c>
      <c r="D10" s="7">
        <v>70000</v>
      </c>
      <c r="E10" s="7">
        <f t="shared" si="0"/>
        <v>20000</v>
      </c>
    </row>
    <row r="11" spans="2:5" ht="18" customHeight="1">
      <c r="B11" s="5" t="s">
        <v>13</v>
      </c>
      <c r="C11" s="7">
        <v>120000</v>
      </c>
      <c r="D11" s="7">
        <v>150000</v>
      </c>
      <c r="E11" s="7">
        <f t="shared" si="0"/>
        <v>-30000</v>
      </c>
    </row>
    <row r="12" spans="2:5" ht="18" customHeight="1">
      <c r="B12" s="5" t="s">
        <v>14</v>
      </c>
      <c r="C12" s="7">
        <v>40000</v>
      </c>
      <c r="D12" s="7">
        <v>30000</v>
      </c>
      <c r="E12" s="7">
        <f t="shared" si="0"/>
        <v>10000</v>
      </c>
    </row>
    <row r="13" spans="2:5" ht="18" customHeight="1">
      <c r="B13" s="6" t="s">
        <v>15</v>
      </c>
      <c r="C13" s="8">
        <f>SUM(C6:C12)</f>
        <v>3800000</v>
      </c>
      <c r="D13" s="8">
        <f>SUM(D6:D12)</f>
        <v>3330000</v>
      </c>
      <c r="E13" s="8">
        <f t="shared" si="0"/>
        <v>470000</v>
      </c>
    </row>
    <row r="14" spans="2:5" ht="18" customHeight="1">
      <c r="B14" s="3" t="s">
        <v>16</v>
      </c>
      <c r="C14" s="5"/>
      <c r="D14" s="5"/>
      <c r="E14" s="5"/>
    </row>
    <row r="15" spans="2:5" ht="18" customHeight="1">
      <c r="B15" s="4" t="s">
        <v>17</v>
      </c>
      <c r="C15" s="5"/>
      <c r="D15" s="5"/>
      <c r="E15" s="5"/>
    </row>
    <row r="16" spans="2:5" ht="18" customHeight="1">
      <c r="B16" s="5" t="s">
        <v>18</v>
      </c>
      <c r="C16" s="7">
        <v>2400000</v>
      </c>
      <c r="D16" s="7">
        <v>2600000</v>
      </c>
      <c r="E16" s="7">
        <f>C16-D16</f>
        <v>-200000</v>
      </c>
    </row>
    <row r="17" spans="2:5" ht="18" customHeight="1">
      <c r="B17" s="5" t="s">
        <v>19</v>
      </c>
      <c r="C17" s="7">
        <v>450000</v>
      </c>
      <c r="D17" s="7">
        <v>520000</v>
      </c>
      <c r="E17" s="7">
        <f>C17-D17</f>
        <v>-70000</v>
      </c>
    </row>
    <row r="18" spans="2:5" ht="18" customHeight="1">
      <c r="B18" s="5" t="s">
        <v>20</v>
      </c>
      <c r="C18" s="7">
        <v>380000</v>
      </c>
      <c r="D18" s="7">
        <v>300000</v>
      </c>
      <c r="E18" s="7">
        <f>C18-D18</f>
        <v>80000</v>
      </c>
    </row>
    <row r="19" spans="2:5" ht="18" customHeight="1">
      <c r="B19" s="4" t="s">
        <v>21</v>
      </c>
      <c r="C19" s="5"/>
      <c r="D19" s="5"/>
      <c r="E19" s="5"/>
    </row>
    <row r="20" spans="2:5" ht="18" customHeight="1">
      <c r="B20" s="5" t="s">
        <v>22</v>
      </c>
      <c r="C20" s="7">
        <v>210000</v>
      </c>
      <c r="D20" s="7">
        <v>160000</v>
      </c>
      <c r="E20" s="7">
        <f>C20-D20</f>
        <v>50000</v>
      </c>
    </row>
    <row r="21" spans="2:5" ht="18" customHeight="1">
      <c r="B21" s="5" t="s">
        <v>23</v>
      </c>
      <c r="C21" s="7">
        <v>160000</v>
      </c>
      <c r="D21" s="7">
        <v>140000</v>
      </c>
      <c r="E21" s="7">
        <f>C21-D21</f>
        <v>20000</v>
      </c>
    </row>
    <row r="22" spans="2:5" ht="18" customHeight="1">
      <c r="B22" s="6" t="s">
        <v>24</v>
      </c>
      <c r="C22" s="8">
        <f>SUM(C16:C18,C20:C21)</f>
        <v>3600000</v>
      </c>
      <c r="D22" s="8">
        <f>SUM(D16:D18,D20:D21)</f>
        <v>3720000</v>
      </c>
      <c r="E22" s="8">
        <f>C22-D22</f>
        <v>-120000</v>
      </c>
    </row>
    <row r="23" spans="2:5" ht="18" customHeight="1">
      <c r="B23" s="12" t="s">
        <v>25</v>
      </c>
      <c r="C23" s="13">
        <f>SUM(C13,C22)</f>
        <v>7400000</v>
      </c>
      <c r="D23" s="13">
        <f>SUM(D13,D22)</f>
        <v>7050000</v>
      </c>
      <c r="E23" s="13">
        <f>C23-D23</f>
        <v>350000</v>
      </c>
    </row>
    <row r="24" spans="2:5" ht="18" customHeight="1">
      <c r="B24" s="2" t="s">
        <v>26</v>
      </c>
      <c r="C24" s="5"/>
      <c r="D24" s="5"/>
      <c r="E24" s="5"/>
    </row>
    <row r="25" spans="2:5" ht="18" customHeight="1">
      <c r="B25" s="3" t="s">
        <v>27</v>
      </c>
      <c r="C25" s="5"/>
      <c r="D25" s="5"/>
      <c r="E25" s="5"/>
    </row>
    <row r="26" spans="2:5" ht="18" customHeight="1">
      <c r="B26" s="5" t="s">
        <v>28</v>
      </c>
      <c r="C26" s="7">
        <v>780000</v>
      </c>
      <c r="D26" s="7">
        <v>690000</v>
      </c>
      <c r="E26" s="7">
        <f>C26-D26</f>
        <v>90000</v>
      </c>
    </row>
    <row r="27" spans="2:5" ht="18" customHeight="1">
      <c r="B27" s="5" t="s">
        <v>29</v>
      </c>
      <c r="C27" s="7">
        <v>260000</v>
      </c>
      <c r="D27" s="7">
        <v>230000</v>
      </c>
      <c r="E27" s="7">
        <f>C27-D27</f>
        <v>30000</v>
      </c>
    </row>
    <row r="28" spans="2:5" ht="18" customHeight="1">
      <c r="B28" s="5" t="s">
        <v>30</v>
      </c>
      <c r="C28" s="7">
        <v>500000</v>
      </c>
      <c r="D28" s="7">
        <v>400000</v>
      </c>
      <c r="E28" s="7">
        <f>C28-D28</f>
        <v>100000</v>
      </c>
    </row>
    <row r="29" spans="2:5" ht="18" customHeight="1">
      <c r="B29" s="5" t="s">
        <v>31</v>
      </c>
      <c r="C29" s="7">
        <v>110000</v>
      </c>
      <c r="D29" s="7">
        <v>95000</v>
      </c>
      <c r="E29" s="7">
        <f>C29-D29</f>
        <v>15000</v>
      </c>
    </row>
    <row r="30" spans="2:5" ht="18" customHeight="1">
      <c r="B30" s="6" t="s">
        <v>32</v>
      </c>
      <c r="C30" s="8">
        <f>SUM(C26:C29)</f>
        <v>1650000</v>
      </c>
      <c r="D30" s="8">
        <f>SUM(D26:D29)</f>
        <v>1415000</v>
      </c>
      <c r="E30" s="8">
        <f>C30-D30</f>
        <v>235000</v>
      </c>
    </row>
    <row r="31" spans="2:5" ht="18" customHeight="1">
      <c r="B31" s="3" t="s">
        <v>33</v>
      </c>
      <c r="C31" s="5"/>
      <c r="D31" s="5"/>
      <c r="E31" s="5"/>
    </row>
    <row r="32" spans="2:5" ht="18" customHeight="1">
      <c r="B32" s="5" t="s">
        <v>34</v>
      </c>
      <c r="C32" s="7">
        <v>1900000</v>
      </c>
      <c r="D32" s="7">
        <v>1700000</v>
      </c>
      <c r="E32" s="7">
        <f>C32-D32</f>
        <v>200000</v>
      </c>
    </row>
    <row r="33" spans="2:5" ht="18" customHeight="1">
      <c r="B33" s="5" t="s">
        <v>35</v>
      </c>
      <c r="C33" s="7">
        <v>150000</v>
      </c>
      <c r="D33" s="7">
        <v>135000</v>
      </c>
      <c r="E33" s="7">
        <f>C33-D33</f>
        <v>15000</v>
      </c>
    </row>
    <row r="34" spans="2:5" ht="18" customHeight="1">
      <c r="B34" s="6" t="s">
        <v>36</v>
      </c>
      <c r="C34" s="8">
        <f>SUM(C32:C33)</f>
        <v>2050000</v>
      </c>
      <c r="D34" s="8">
        <f>SUM(D32:D33)</f>
        <v>1835000</v>
      </c>
      <c r="E34" s="8">
        <f>C34-D34</f>
        <v>215000</v>
      </c>
    </row>
    <row r="35" spans="2:5" ht="18" customHeight="1">
      <c r="B35" s="12" t="s">
        <v>37</v>
      </c>
      <c r="C35" s="13">
        <f>SUM(C30,C34)</f>
        <v>3700000</v>
      </c>
      <c r="D35" s="13">
        <f>SUM(D30,D34)</f>
        <v>3250000</v>
      </c>
      <c r="E35" s="13">
        <f>C35-D35</f>
        <v>450000</v>
      </c>
    </row>
    <row r="36" spans="2:5" ht="18" customHeight="1">
      <c r="B36" s="2" t="s">
        <v>38</v>
      </c>
      <c r="C36" s="5"/>
      <c r="D36" s="5"/>
      <c r="E36" s="5"/>
    </row>
    <row r="37" spans="2:5" ht="18" customHeight="1">
      <c r="B37" s="5" t="s">
        <v>39</v>
      </c>
      <c r="C37" s="7">
        <v>2000000</v>
      </c>
      <c r="D37" s="7">
        <v>2000000</v>
      </c>
      <c r="E37" s="7">
        <f>C37-D37</f>
        <v>0</v>
      </c>
    </row>
    <row r="38" spans="2:5" ht="18" customHeight="1">
      <c r="B38" s="5" t="s">
        <v>40</v>
      </c>
      <c r="C38" s="7">
        <v>1700000</v>
      </c>
      <c r="D38" s="7">
        <v>1800000</v>
      </c>
      <c r="E38" s="7">
        <f>C38-D38</f>
        <v>-100000</v>
      </c>
    </row>
    <row r="39" spans="2:5" ht="18" customHeight="1">
      <c r="B39" s="6" t="s">
        <v>41</v>
      </c>
      <c r="C39" s="8">
        <f>SUM(C37:C38)</f>
        <v>3700000</v>
      </c>
      <c r="D39" s="8">
        <f>SUM(D37:D38)</f>
        <v>3800000</v>
      </c>
      <c r="E39" s="8">
        <f>C39-D39</f>
        <v>-100000</v>
      </c>
    </row>
    <row r="40" spans="2:5" ht="18" customHeight="1">
      <c r="B40" s="6" t="s">
        <v>42</v>
      </c>
      <c r="C40" s="8">
        <f>SUM(C35,C39)</f>
        <v>7400000</v>
      </c>
      <c r="D40" s="8">
        <f>SUM(D35,D39)</f>
        <v>7050000</v>
      </c>
      <c r="E40" s="8">
        <f>C40-D40</f>
        <v>350000</v>
      </c>
    </row>
  </sheetData>
  <mergeCells count="1">
    <mergeCell ref="B1:E1"/>
  </mergeCells>
  <phoneticPr fontId="4"/>
  <pageMargins left="0.19685039370078741" right="0.19685039370078741" top="0.15748031496062992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cp:lastModifiedBy>User Win10</cp:lastModifiedBy>
  <cp:lastPrinted>2026-05-07T04:35:41Z</cp:lastPrinted>
  <dcterms:created xsi:type="dcterms:W3CDTF">2026-05-07T03:12:02Z</dcterms:created>
  <dcterms:modified xsi:type="dcterms:W3CDTF">2026-05-07T04:35:46Z</dcterms:modified>
</cp:coreProperties>
</file>