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4195" windowHeight="12810"/>
  </bookViews>
  <sheets>
    <sheet name="出勤簿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1" l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8" i="1"/>
  <c r="B38" i="1" l="1"/>
  <c r="B37" i="1"/>
  <c r="B36" i="1"/>
  <c r="A38" i="1"/>
  <c r="A37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36" i="1"/>
  <c r="A35" i="1"/>
  <c r="A34" i="1"/>
  <c r="A33" i="1"/>
  <c r="A32" i="1"/>
  <c r="A31" i="1"/>
  <c r="A30" i="1"/>
  <c r="B34" i="1"/>
  <c r="B35" i="1"/>
  <c r="B33" i="1"/>
  <c r="B32" i="1"/>
  <c r="B31" i="1"/>
  <c r="B30" i="1"/>
  <c r="A28" i="1"/>
  <c r="A29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 l="1"/>
  <c r="A8" i="1"/>
</calcChain>
</file>

<file path=xl/comments1.xml><?xml version="1.0" encoding="utf-8"?>
<comments xmlns="http://schemas.openxmlformats.org/spreadsheetml/2006/main">
  <authors>
    <author>作成者</author>
  </authors>
  <commentList>
    <comment ref="A1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20xx/xx/xx 形式で日付を入力する
日付を開始日に
すれば自動的に表の月日曜日が設定されます。
</t>
        </r>
      </text>
    </comment>
  </commentList>
</comments>
</file>

<file path=xl/sharedStrings.xml><?xml version="1.0" encoding="utf-8"?>
<sst xmlns="http://schemas.openxmlformats.org/spreadsheetml/2006/main" count="28" uniqueCount="27">
  <si>
    <t>出  勤  簿</t>
    <rPh sb="0" eb="1">
      <t>デ</t>
    </rPh>
    <rPh sb="3" eb="4">
      <t>ツトム</t>
    </rPh>
    <rPh sb="6" eb="7">
      <t>ボ</t>
    </rPh>
    <phoneticPr fontId="1"/>
  </si>
  <si>
    <t>社員No</t>
    <rPh sb="0" eb="2">
      <t>シャイン</t>
    </rPh>
    <phoneticPr fontId="1"/>
  </si>
  <si>
    <t>氏名</t>
    <rPh sb="0" eb="2">
      <t>シメイ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</si>
  <si>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</si>
  <si>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</si>
  <si>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曜日</t>
    <rPh sb="0" eb="2">
      <t>ヨウビ</t>
    </rPh>
    <phoneticPr fontId="1"/>
  </si>
  <si>
    <t>勤務時間</t>
    <rPh sb="0" eb="2">
      <t>キンム</t>
    </rPh>
    <rPh sb="2" eb="4">
      <t>ジカン</t>
    </rPh>
    <phoneticPr fontId="1"/>
  </si>
  <si>
    <t>休日深夜
残業時間</t>
    <rPh sb="0" eb="2">
      <t>キュウジツ</t>
    </rPh>
    <rPh sb="2" eb="4">
      <t>シンヤ</t>
    </rPh>
    <rPh sb="5" eb="7">
      <t>ザンギョウ</t>
    </rPh>
    <rPh sb="7" eb="9">
      <t>ジカン</t>
    </rPh>
    <phoneticPr fontId="1"/>
  </si>
  <si>
    <t>休日
労働時間</t>
    <rPh sb="0" eb="2">
      <t>キュウジツ</t>
    </rPh>
    <rPh sb="3" eb="5">
      <t>ロウドウ</t>
    </rPh>
    <rPh sb="5" eb="7">
      <t>ジカン</t>
    </rPh>
    <phoneticPr fontId="1"/>
  </si>
  <si>
    <t>深夜残業
時間</t>
    <rPh sb="0" eb="2">
      <t>シンヤ</t>
    </rPh>
    <rPh sb="2" eb="4">
      <t>ザンギョウ</t>
    </rPh>
    <rPh sb="5" eb="7">
      <t>ジカン</t>
    </rPh>
    <phoneticPr fontId="1"/>
  </si>
  <si>
    <t>深夜
残業時間</t>
    <rPh sb="0" eb="2">
      <t>シンヤ</t>
    </rPh>
    <rPh sb="3" eb="5">
      <t>ザンギョウ</t>
    </rPh>
    <rPh sb="5" eb="7">
      <t>ジカン</t>
    </rPh>
    <phoneticPr fontId="1"/>
  </si>
  <si>
    <t>通常
残業時間</t>
    <rPh sb="0" eb="2">
      <t>ツウジョウ</t>
    </rPh>
    <rPh sb="3" eb="5">
      <t>ザンギョウ</t>
    </rPh>
    <rPh sb="5" eb="7">
      <t>ジカン</t>
    </rPh>
    <phoneticPr fontId="1"/>
  </si>
  <si>
    <t>始業
時間</t>
    <rPh sb="0" eb="2">
      <t>シギョウ</t>
    </rPh>
    <rPh sb="3" eb="5">
      <t>ジカン</t>
    </rPh>
    <phoneticPr fontId="1"/>
  </si>
  <si>
    <t>終業
時間</t>
    <rPh sb="0" eb="2">
      <t>シュウギョウ</t>
    </rPh>
    <rPh sb="3" eb="5">
      <t>ジカン</t>
    </rPh>
    <phoneticPr fontId="1"/>
  </si>
  <si>
    <t>休憩
時間</t>
    <rPh sb="0" eb="2">
      <t>キュウケイ</t>
    </rPh>
    <rPh sb="3" eb="5">
      <t>ジカン</t>
    </rPh>
    <phoneticPr fontId="1"/>
  </si>
  <si>
    <t>勤務
時間</t>
    <rPh sb="0" eb="2">
      <t>キンム</t>
    </rPh>
    <rPh sb="3" eb="5">
      <t>ジカン</t>
    </rPh>
    <phoneticPr fontId="1"/>
  </si>
  <si>
    <t>遅刻
早退</t>
    <rPh sb="0" eb="2">
      <t>チコク</t>
    </rPh>
    <rPh sb="3" eb="5">
      <t>ソウタイ</t>
    </rPh>
    <phoneticPr fontId="1"/>
  </si>
  <si>
    <t>備考</t>
    <rPh sb="0" eb="2">
      <t>ビコウ</t>
    </rPh>
    <phoneticPr fontId="1"/>
  </si>
  <si>
    <t>要出勤日数</t>
    <rPh sb="0" eb="1">
      <t>ヨウ</t>
    </rPh>
    <rPh sb="1" eb="3">
      <t>シュッキン</t>
    </rPh>
    <rPh sb="3" eb="5">
      <t>ニッスウ</t>
    </rPh>
    <phoneticPr fontId="1"/>
  </si>
  <si>
    <t>出勤日数</t>
    <rPh sb="0" eb="2">
      <t>シュッキン</t>
    </rPh>
    <rPh sb="2" eb="4">
      <t>ニッスウ</t>
    </rPh>
    <phoneticPr fontId="1"/>
  </si>
  <si>
    <t>通常残業
時間</t>
    <rPh sb="0" eb="2">
      <t>ツウジョウ</t>
    </rPh>
    <rPh sb="2" eb="4">
      <t>ザンギョウ</t>
    </rPh>
    <rPh sb="5" eb="7">
      <t>ジカン</t>
    </rPh>
    <phoneticPr fontId="1"/>
  </si>
  <si>
    <t>休日労働
時間</t>
    <rPh sb="0" eb="2">
      <t>キュウジツ</t>
    </rPh>
    <rPh sb="2" eb="4">
      <t>ロウドウ</t>
    </rPh>
    <rPh sb="5" eb="7">
      <t>ジカン</t>
    </rPh>
    <phoneticPr fontId="1"/>
  </si>
  <si>
    <t>欠勤日数</t>
    <rPh sb="0" eb="2">
      <t>ケッキン</t>
    </rPh>
    <rPh sb="2" eb="4">
      <t>ニッスウ</t>
    </rPh>
    <phoneticPr fontId="1"/>
  </si>
  <si>
    <t>遅刻日数</t>
    <rPh sb="0" eb="2">
      <t>チコク</t>
    </rPh>
    <rPh sb="2" eb="4">
      <t>ニッスウ</t>
    </rPh>
    <phoneticPr fontId="1"/>
  </si>
  <si>
    <t>早退日数</t>
    <rPh sb="0" eb="2">
      <t>ソウタイ</t>
    </rPh>
    <rPh sb="2" eb="4">
      <t>ニッスウ</t>
    </rPh>
    <phoneticPr fontId="1"/>
  </si>
  <si>
    <t>休出日数</t>
    <rPh sb="0" eb="2">
      <t>キュウシュツ</t>
    </rPh>
    <rPh sb="2" eb="4">
      <t>ニッスウ</t>
    </rPh>
    <phoneticPr fontId="1"/>
  </si>
  <si>
    <t>有給取得
日数</t>
    <rPh sb="0" eb="2">
      <t>ユウキュウ</t>
    </rPh>
    <rPh sb="2" eb="4">
      <t>シュトク</t>
    </rPh>
    <rPh sb="5" eb="7">
      <t>ニッスウ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</si>
</sst>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&quot;年&quot;m&quot;月度&quot;;@"/>
  </numFmts>
  <fonts count="8" x14ac:knownFonts="1">
    <font>
      <sz val="10"/>
      <color theme="1"/>
      <name val="Meiryo UI"/>
      <family val="2"/>
      <charset val="128"/>
    </font>
    <font>
      <sz val="6"/>
      <name val="Meiryo UI"/>
      <family val="2"/>
      <charset val="128"/>
    </font>
    <font>
      <sz val="20"/>
      <color theme="1"/>
      <name val="Meiryo UI"/>
      <family val="2"/>
      <charset val="128"/>
    </font>
    <font>
      <sz val="12"/>
      <color theme="1"/>
      <name val="Meiryo UI"/>
      <family val="2"/>
      <charset val="128"/>
    </font>
    <font>
      <sz val="14"/>
      <color theme="1"/>
      <name val="Meiryo UI"/>
      <family val="2"/>
      <charset val="128"/>
    </font>
    <font>
      <sz val="9"/>
      <color theme="1"/>
      <name val="Meiryo UI"/>
      <family val="2"/>
      <charset val="128"/>
    </font>
    <font>
      <sz val="9"/>
      <color theme="1"/>
      <name val="Meiryo UI"/>
      <family val="3"/>
      <charset val="128"/>
    </font>
    <font>
      <sz val="9"/>
      <color indexed="8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0" fontId="0" fillId="0" borderId="1" xfId="0" applyBorder="1">
      <alignment vertical="center"/>
    </xf>
    <xf numFmtId="0" fontId="5" fillId="0" borderId="3" xfId="0" applyFont="1" applyBorder="1" applyAlignment="1">
      <alignment horizontal="center" vertical="center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 shrinkToFit="1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14" fontId="0" fillId="0" borderId="0" xfId="0" applyNumberFormat="1">
      <alignment vertical="center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shrinkToFit="1"/>
    </xf>
    <xf numFmtId="0" fontId="0" fillId="0" borderId="3" xfId="0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 shrinkToFit="1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41"/>
  <sheetViews>
    <sheetView showGridLines="0" tabSelected="1" zoomScaleNormal="100" zoomScaleSheetLayoutView="100" workbookViewId="0">
      <selection activeCell="X1" sqref="X1"/>
    </sheetView>
  </sheetViews>
  <sheetFormatPr defaultColWidth="3.5" defaultRowHeight="18.75" customHeight="1" x14ac:dyDescent="0.25"/>
  <cols>
    <col min="1" max="3" width="3.5" style="1"/>
    <col min="23" max="23" width="6.25" customWidth="1"/>
    <col min="29" max="29" width="11.125" bestFit="1" customWidth="1"/>
  </cols>
  <sheetData>
    <row r="1" spans="1:29" ht="20.25" customHeight="1" x14ac:dyDescent="0.25">
      <c r="A1" s="20">
        <v>43506</v>
      </c>
      <c r="B1" s="20"/>
      <c r="C1" s="20"/>
      <c r="D1" s="20"/>
      <c r="E1" s="20"/>
      <c r="F1" s="3" t="s">
        <v>0</v>
      </c>
      <c r="G1" s="4"/>
      <c r="H1" s="4"/>
      <c r="I1" s="4"/>
      <c r="J1" s="2"/>
      <c r="K1" s="2"/>
      <c r="L1" s="2"/>
    </row>
    <row r="2" spans="1:29" ht="26.25" customHeight="1" x14ac:dyDescent="0.25">
      <c r="I2" s="2"/>
      <c r="K2" s="21" t="s">
        <v>18</v>
      </c>
      <c r="L2" s="21"/>
      <c r="M2" s="21" t="s">
        <v>19</v>
      </c>
      <c r="N2" s="21"/>
      <c r="O2" s="21" t="s">
        <v>22</v>
      </c>
      <c r="P2" s="21"/>
      <c r="Q2" s="21" t="s">
        <v>23</v>
      </c>
      <c r="R2" s="21"/>
      <c r="S2" s="21" t="s">
        <v>24</v>
      </c>
      <c r="T2" s="21"/>
      <c r="U2" s="21" t="s">
        <v>25</v>
      </c>
      <c r="V2" s="21"/>
    </row>
    <row r="3" spans="1:29" ht="26.25" customHeight="1" x14ac:dyDescent="0.25">
      <c r="A3" s="27" t="s">
        <v>1</v>
      </c>
      <c r="B3" s="28"/>
      <c r="C3" s="24"/>
      <c r="D3" s="25"/>
      <c r="E3" s="25"/>
      <c r="F3" s="25"/>
      <c r="G3" s="25"/>
      <c r="H3" s="25"/>
      <c r="I3" s="26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8"/>
    </row>
    <row r="4" spans="1:29" ht="26.25" customHeight="1" x14ac:dyDescent="0.25">
      <c r="A4" s="27" t="s">
        <v>2</v>
      </c>
      <c r="B4" s="28"/>
      <c r="C4" s="24"/>
      <c r="D4" s="25"/>
      <c r="E4" s="25"/>
      <c r="F4" s="25"/>
      <c r="G4" s="25"/>
      <c r="H4" s="25"/>
      <c r="I4" s="26"/>
      <c r="K4" s="21" t="s">
        <v>6</v>
      </c>
      <c r="L4" s="21"/>
      <c r="M4" s="23" t="s">
        <v>20</v>
      </c>
      <c r="N4" s="21"/>
      <c r="O4" s="23" t="s">
        <v>9</v>
      </c>
      <c r="P4" s="21"/>
      <c r="Q4" s="23" t="s">
        <v>21</v>
      </c>
      <c r="R4" s="21"/>
      <c r="S4" s="23" t="s">
        <v>7</v>
      </c>
      <c r="T4" s="21"/>
      <c r="U4" s="23" t="s">
        <v>26</v>
      </c>
      <c r="V4" s="21"/>
      <c r="W4" s="8"/>
    </row>
    <row r="5" spans="1:29" ht="26.25" customHeight="1" x14ac:dyDescent="0.25">
      <c r="A5" s="9"/>
      <c r="B5" s="10"/>
      <c r="C5" s="11"/>
      <c r="D5" s="11"/>
      <c r="E5" s="11"/>
      <c r="F5" s="11"/>
      <c r="G5" s="6"/>
      <c r="J5" s="1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8"/>
    </row>
    <row r="6" spans="1:29" ht="15" customHeight="1" x14ac:dyDescent="0.25">
      <c r="G6" s="6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AC6" s="16"/>
    </row>
    <row r="7" spans="1:29" ht="32.25" customHeight="1" x14ac:dyDescent="0.25">
      <c r="A7" s="5" t="s">
        <v>3</v>
      </c>
      <c r="B7" s="5" t="s">
        <v>4</v>
      </c>
      <c r="C7" s="5" t="s">
        <v>5</v>
      </c>
      <c r="D7" s="17" t="s">
        <v>12</v>
      </c>
      <c r="E7" s="18"/>
      <c r="F7" s="17" t="s">
        <v>13</v>
      </c>
      <c r="G7" s="18"/>
      <c r="H7" s="17" t="s">
        <v>14</v>
      </c>
      <c r="I7" s="18"/>
      <c r="J7" s="17" t="s">
        <v>15</v>
      </c>
      <c r="K7" s="18"/>
      <c r="L7" s="17" t="s">
        <v>11</v>
      </c>
      <c r="M7" s="18"/>
      <c r="N7" s="17" t="s">
        <v>10</v>
      </c>
      <c r="O7" s="18"/>
      <c r="P7" s="17" t="s">
        <v>8</v>
      </c>
      <c r="Q7" s="18"/>
      <c r="R7" s="17" t="s">
        <v>7</v>
      </c>
      <c r="S7" s="18"/>
      <c r="T7" s="17" t="s">
        <v>16</v>
      </c>
      <c r="U7" s="18"/>
      <c r="V7" s="17" t="s">
        <v>17</v>
      </c>
      <c r="W7" s="18"/>
      <c r="AC7" s="16"/>
    </row>
    <row r="8" spans="1:29" ht="18" customHeight="1" x14ac:dyDescent="0.25">
      <c r="A8" s="14">
        <f>MONTH(A1)</f>
        <v>2</v>
      </c>
      <c r="B8" s="14">
        <f>DAY(A1)</f>
        <v>10</v>
      </c>
      <c r="C8" s="13" t="str">
        <f>TEXT(B8,"aaa")</f>
        <v>火</v>
      </c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AC8" s="16"/>
    </row>
    <row r="9" spans="1:29" ht="18" customHeight="1" x14ac:dyDescent="0.25">
      <c r="A9" s="14">
        <f>MONTH(A1+1)</f>
        <v>2</v>
      </c>
      <c r="B9" s="14">
        <f>DAY(A1+1)</f>
        <v>11</v>
      </c>
      <c r="C9" s="15" t="str">
        <f t="shared" ref="C9:C38" si="0">TEXT(B9,"aaa")</f>
        <v>水</v>
      </c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</row>
    <row r="10" spans="1:29" ht="18" customHeight="1" x14ac:dyDescent="0.25">
      <c r="A10" s="15">
        <f>MONTH(A1+2)</f>
        <v>2</v>
      </c>
      <c r="B10" s="15">
        <f>DAY(A1+2)</f>
        <v>12</v>
      </c>
      <c r="C10" s="15" t="str">
        <f t="shared" si="0"/>
        <v>木</v>
      </c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</row>
    <row r="11" spans="1:29" ht="18" customHeight="1" x14ac:dyDescent="0.25">
      <c r="A11" s="15">
        <f>MONTH(A1+3)</f>
        <v>2</v>
      </c>
      <c r="B11" s="14">
        <f>DAY(A1+3)</f>
        <v>13</v>
      </c>
      <c r="C11" s="15" t="str">
        <f t="shared" si="0"/>
        <v>金</v>
      </c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</row>
    <row r="12" spans="1:29" ht="18" customHeight="1" x14ac:dyDescent="0.25">
      <c r="A12" s="15">
        <f>MONTH(A1+4)</f>
        <v>2</v>
      </c>
      <c r="B12" s="14">
        <f>DAY(A1+4)</f>
        <v>14</v>
      </c>
      <c r="C12" s="15" t="str">
        <f t="shared" si="0"/>
        <v>土</v>
      </c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</row>
    <row r="13" spans="1:29" ht="18" customHeight="1" x14ac:dyDescent="0.25">
      <c r="A13" s="15">
        <f>MONTH(A1+5)</f>
        <v>2</v>
      </c>
      <c r="B13" s="14">
        <f>DAY(A1+5)</f>
        <v>15</v>
      </c>
      <c r="C13" s="15" t="str">
        <f t="shared" si="0"/>
        <v>日</v>
      </c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</row>
    <row r="14" spans="1:29" ht="18" customHeight="1" x14ac:dyDescent="0.25">
      <c r="A14" s="15">
        <f>MONTH(A1+6)</f>
        <v>2</v>
      </c>
      <c r="B14" s="14">
        <f>DAY(A1+6)</f>
        <v>16</v>
      </c>
      <c r="C14" s="15" t="str">
        <f t="shared" si="0"/>
        <v>月</v>
      </c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</row>
    <row r="15" spans="1:29" ht="18" customHeight="1" x14ac:dyDescent="0.25">
      <c r="A15" s="15">
        <f>MONTH(A1+7)</f>
        <v>2</v>
      </c>
      <c r="B15" s="14">
        <f>DAY(A1+7)</f>
        <v>17</v>
      </c>
      <c r="C15" s="15" t="str">
        <f t="shared" si="0"/>
        <v>火</v>
      </c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</row>
    <row r="16" spans="1:29" ht="18" customHeight="1" x14ac:dyDescent="0.25">
      <c r="A16" s="15">
        <f>MONTH(A1+8)</f>
        <v>2</v>
      </c>
      <c r="B16" s="14">
        <f>DAY(A1+8)</f>
        <v>18</v>
      </c>
      <c r="C16" s="15" t="str">
        <f t="shared" si="0"/>
        <v>水</v>
      </c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</row>
    <row r="17" spans="1:23" ht="18" customHeight="1" x14ac:dyDescent="0.25">
      <c r="A17" s="15">
        <f>MONTH(A1+9)</f>
        <v>2</v>
      </c>
      <c r="B17" s="14">
        <f>DAY(A1+9)</f>
        <v>19</v>
      </c>
      <c r="C17" s="15" t="str">
        <f t="shared" si="0"/>
        <v>木</v>
      </c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</row>
    <row r="18" spans="1:23" ht="18" customHeight="1" x14ac:dyDescent="0.25">
      <c r="A18" s="15">
        <f>MONTH(A1+10)</f>
        <v>2</v>
      </c>
      <c r="B18" s="14">
        <f>DAY(A1+10)</f>
        <v>20</v>
      </c>
      <c r="C18" s="15" t="str">
        <f t="shared" si="0"/>
        <v>金</v>
      </c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</row>
    <row r="19" spans="1:23" ht="18" customHeight="1" x14ac:dyDescent="0.25">
      <c r="A19" s="15">
        <f>MONTH(A1+11)</f>
        <v>2</v>
      </c>
      <c r="B19" s="14">
        <f>DAY(A1+11)</f>
        <v>21</v>
      </c>
      <c r="C19" s="15" t="str">
        <f t="shared" si="0"/>
        <v>土</v>
      </c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</row>
    <row r="20" spans="1:23" ht="18" customHeight="1" x14ac:dyDescent="0.25">
      <c r="A20" s="15">
        <f>MONTH(A1+12)</f>
        <v>2</v>
      </c>
      <c r="B20" s="14">
        <f>DAY(A1+12)</f>
        <v>22</v>
      </c>
      <c r="C20" s="15" t="str">
        <f t="shared" si="0"/>
        <v>日</v>
      </c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</row>
    <row r="21" spans="1:23" ht="18" customHeight="1" x14ac:dyDescent="0.25">
      <c r="A21" s="15">
        <f>MONTH(A1+13)</f>
        <v>2</v>
      </c>
      <c r="B21" s="14">
        <f>DAY(A1+13)</f>
        <v>23</v>
      </c>
      <c r="C21" s="15" t="str">
        <f t="shared" si="0"/>
        <v>月</v>
      </c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</row>
    <row r="22" spans="1:23" ht="18" customHeight="1" x14ac:dyDescent="0.25">
      <c r="A22" s="15">
        <f>MONTH(A1+14)</f>
        <v>2</v>
      </c>
      <c r="B22" s="14">
        <f>DAY(A1+14)</f>
        <v>24</v>
      </c>
      <c r="C22" s="15" t="str">
        <f t="shared" si="0"/>
        <v>火</v>
      </c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</row>
    <row r="23" spans="1:23" ht="18" customHeight="1" x14ac:dyDescent="0.25">
      <c r="A23" s="15">
        <f>MONTH(A1+15)</f>
        <v>2</v>
      </c>
      <c r="B23" s="14">
        <f>DAY(A1+15)</f>
        <v>25</v>
      </c>
      <c r="C23" s="15" t="str">
        <f t="shared" si="0"/>
        <v>水</v>
      </c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</row>
    <row r="24" spans="1:23" ht="18" customHeight="1" x14ac:dyDescent="0.25">
      <c r="A24" s="15">
        <f>MONTH(A1+16)</f>
        <v>2</v>
      </c>
      <c r="B24" s="14">
        <f>DAY(A1+16)</f>
        <v>26</v>
      </c>
      <c r="C24" s="15" t="str">
        <f t="shared" si="0"/>
        <v>木</v>
      </c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</row>
    <row r="25" spans="1:23" ht="18" customHeight="1" x14ac:dyDescent="0.25">
      <c r="A25" s="15">
        <f>MONTH(A1+17)</f>
        <v>2</v>
      </c>
      <c r="B25" s="14">
        <f>DAY(A1+17)</f>
        <v>27</v>
      </c>
      <c r="C25" s="15" t="str">
        <f t="shared" si="0"/>
        <v>金</v>
      </c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</row>
    <row r="26" spans="1:23" ht="18" customHeight="1" x14ac:dyDescent="0.25">
      <c r="A26" s="15">
        <f>MONTH(A1+18)</f>
        <v>2</v>
      </c>
      <c r="B26" s="14">
        <f>DAY(A1+18)</f>
        <v>28</v>
      </c>
      <c r="C26" s="15" t="str">
        <f t="shared" si="0"/>
        <v>土</v>
      </c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</row>
    <row r="27" spans="1:23" ht="18" customHeight="1" x14ac:dyDescent="0.25">
      <c r="A27" s="15">
        <f>MONTH(A1+19)</f>
        <v>3</v>
      </c>
      <c r="B27" s="14">
        <f>DAY(A1+19)</f>
        <v>1</v>
      </c>
      <c r="C27" s="15" t="str">
        <f t="shared" si="0"/>
        <v>日</v>
      </c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</row>
    <row r="28" spans="1:23" ht="18" customHeight="1" x14ac:dyDescent="0.25">
      <c r="A28" s="14">
        <f>MONTH(A1+20)</f>
        <v>3</v>
      </c>
      <c r="B28" s="14">
        <f>DAY(A1+20)</f>
        <v>2</v>
      </c>
      <c r="C28" s="15" t="str">
        <f t="shared" si="0"/>
        <v>月</v>
      </c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</row>
    <row r="29" spans="1:23" ht="18" customHeight="1" x14ac:dyDescent="0.25">
      <c r="A29" s="14">
        <f>MONTH(A1+21)</f>
        <v>3</v>
      </c>
      <c r="B29" s="14">
        <f>DAY(A1+21)</f>
        <v>3</v>
      </c>
      <c r="C29" s="15" t="str">
        <f t="shared" si="0"/>
        <v>火</v>
      </c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</row>
    <row r="30" spans="1:23" ht="18" customHeight="1" x14ac:dyDescent="0.25">
      <c r="A30" s="15">
        <f>MONTH(A1+22)</f>
        <v>3</v>
      </c>
      <c r="B30" s="14">
        <f>DAY(A1+22)</f>
        <v>4</v>
      </c>
      <c r="C30" s="15" t="str">
        <f t="shared" si="0"/>
        <v>水</v>
      </c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</row>
    <row r="31" spans="1:23" ht="18" customHeight="1" x14ac:dyDescent="0.25">
      <c r="A31" s="15">
        <f>MONTH(A1+22)</f>
        <v>3</v>
      </c>
      <c r="B31" s="14">
        <f>DAY(A1+23)</f>
        <v>5</v>
      </c>
      <c r="C31" s="15" t="str">
        <f t="shared" si="0"/>
        <v>木</v>
      </c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</row>
    <row r="32" spans="1:23" ht="18" customHeight="1" x14ac:dyDescent="0.25">
      <c r="A32" s="15">
        <f>MONTH(A1+22)</f>
        <v>3</v>
      </c>
      <c r="B32" s="14">
        <f>DAY(A1+24)</f>
        <v>6</v>
      </c>
      <c r="C32" s="15" t="str">
        <f t="shared" si="0"/>
        <v>金</v>
      </c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</row>
    <row r="33" spans="1:23" ht="18" customHeight="1" x14ac:dyDescent="0.25">
      <c r="A33" s="15">
        <f>MONTH(A1+22)</f>
        <v>3</v>
      </c>
      <c r="B33" s="14">
        <f>DAY(A1+25)</f>
        <v>7</v>
      </c>
      <c r="C33" s="15" t="str">
        <f t="shared" si="0"/>
        <v>土</v>
      </c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</row>
    <row r="34" spans="1:23" ht="18" customHeight="1" x14ac:dyDescent="0.25">
      <c r="A34" s="15">
        <f>MONTH(A1+22)</f>
        <v>3</v>
      </c>
      <c r="B34" s="14">
        <f>DAY(A1+26)</f>
        <v>8</v>
      </c>
      <c r="C34" s="15" t="str">
        <f t="shared" si="0"/>
        <v>日</v>
      </c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</row>
    <row r="35" spans="1:23" ht="18" customHeight="1" x14ac:dyDescent="0.25">
      <c r="A35" s="15">
        <f>MONTH(A1+22)</f>
        <v>3</v>
      </c>
      <c r="B35" s="14">
        <f>DAY(A1+27)</f>
        <v>9</v>
      </c>
      <c r="C35" s="15" t="str">
        <f t="shared" si="0"/>
        <v>月</v>
      </c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</row>
    <row r="36" spans="1:23" ht="18" customHeight="1" x14ac:dyDescent="0.25">
      <c r="A36" s="15">
        <f>MONTH(A1+22)</f>
        <v>3</v>
      </c>
      <c r="B36" s="14">
        <f>DAY(A1+28)</f>
        <v>10</v>
      </c>
      <c r="C36" s="15" t="str">
        <f t="shared" si="0"/>
        <v>火</v>
      </c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</row>
    <row r="37" spans="1:23" ht="18" customHeight="1" x14ac:dyDescent="0.25">
      <c r="A37" s="15">
        <f>MONTH(A1+23)</f>
        <v>3</v>
      </c>
      <c r="B37" s="15">
        <f>DAY(A1+29)</f>
        <v>11</v>
      </c>
      <c r="C37" s="15" t="str">
        <f t="shared" si="0"/>
        <v>水</v>
      </c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</row>
    <row r="38" spans="1:23" ht="18" customHeight="1" x14ac:dyDescent="0.25">
      <c r="A38" s="15">
        <f>MONTH(A1+24)</f>
        <v>3</v>
      </c>
      <c r="B38" s="15">
        <f>DAY(A1+30)</f>
        <v>12</v>
      </c>
      <c r="C38" s="15" t="str">
        <f t="shared" si="0"/>
        <v>木</v>
      </c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</row>
    <row r="39" spans="1:23" ht="18.75" customHeight="1" x14ac:dyDescent="0.25">
      <c r="A39" s="7"/>
      <c r="B39" s="7"/>
      <c r="C39" s="7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</row>
    <row r="40" spans="1:23" ht="18.75" customHeight="1" x14ac:dyDescent="0.25">
      <c r="A40" s="7"/>
      <c r="B40" s="7"/>
      <c r="C40" s="7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</row>
    <row r="41" spans="1:23" ht="18.75" customHeight="1" x14ac:dyDescent="0.25">
      <c r="A41" s="7"/>
      <c r="B41" s="7"/>
      <c r="C41" s="7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</row>
  </sheetData>
  <mergeCells count="349">
    <mergeCell ref="V38:W38"/>
    <mergeCell ref="D38:E38"/>
    <mergeCell ref="F38:G38"/>
    <mergeCell ref="H38:I38"/>
    <mergeCell ref="J38:K38"/>
    <mergeCell ref="L38:M38"/>
    <mergeCell ref="N38:O38"/>
    <mergeCell ref="P38:Q38"/>
    <mergeCell ref="R38:S38"/>
    <mergeCell ref="T38:U38"/>
    <mergeCell ref="V36:W36"/>
    <mergeCell ref="D37:E37"/>
    <mergeCell ref="F37:G37"/>
    <mergeCell ref="H37:I37"/>
    <mergeCell ref="J37:K37"/>
    <mergeCell ref="L37:M37"/>
    <mergeCell ref="N37:O37"/>
    <mergeCell ref="P37:Q37"/>
    <mergeCell ref="R37:S37"/>
    <mergeCell ref="T37:U37"/>
    <mergeCell ref="V37:W37"/>
    <mergeCell ref="D36:E36"/>
    <mergeCell ref="F36:G36"/>
    <mergeCell ref="H36:I36"/>
    <mergeCell ref="J36:K36"/>
    <mergeCell ref="L36:M36"/>
    <mergeCell ref="N36:O36"/>
    <mergeCell ref="P36:Q36"/>
    <mergeCell ref="R36:S36"/>
    <mergeCell ref="T36:U36"/>
    <mergeCell ref="H34:I34"/>
    <mergeCell ref="J34:K34"/>
    <mergeCell ref="L34:M34"/>
    <mergeCell ref="N34:O34"/>
    <mergeCell ref="P34:Q34"/>
    <mergeCell ref="R34:S34"/>
    <mergeCell ref="T34:U34"/>
    <mergeCell ref="V34:W34"/>
    <mergeCell ref="D35:E35"/>
    <mergeCell ref="F35:G35"/>
    <mergeCell ref="H35:I35"/>
    <mergeCell ref="J35:K35"/>
    <mergeCell ref="L35:M35"/>
    <mergeCell ref="N35:O35"/>
    <mergeCell ref="P35:Q35"/>
    <mergeCell ref="R35:S35"/>
    <mergeCell ref="T35:U35"/>
    <mergeCell ref="V35:W35"/>
    <mergeCell ref="V32:W32"/>
    <mergeCell ref="D33:E33"/>
    <mergeCell ref="F33:G33"/>
    <mergeCell ref="H33:I33"/>
    <mergeCell ref="J33:K33"/>
    <mergeCell ref="L33:M33"/>
    <mergeCell ref="N33:O33"/>
    <mergeCell ref="P33:Q33"/>
    <mergeCell ref="R33:S33"/>
    <mergeCell ref="T33:U33"/>
    <mergeCell ref="V33:W33"/>
    <mergeCell ref="P32:Q32"/>
    <mergeCell ref="R32:S32"/>
    <mergeCell ref="T32:U32"/>
    <mergeCell ref="V30:W30"/>
    <mergeCell ref="D31:E31"/>
    <mergeCell ref="F31:G31"/>
    <mergeCell ref="H31:I31"/>
    <mergeCell ref="J31:K31"/>
    <mergeCell ref="L31:M31"/>
    <mergeCell ref="N31:O31"/>
    <mergeCell ref="P31:Q31"/>
    <mergeCell ref="R31:S31"/>
    <mergeCell ref="T31:U31"/>
    <mergeCell ref="V31:W31"/>
    <mergeCell ref="P30:Q30"/>
    <mergeCell ref="R30:S30"/>
    <mergeCell ref="T30:U30"/>
    <mergeCell ref="V28:W28"/>
    <mergeCell ref="D29:E29"/>
    <mergeCell ref="F29:G29"/>
    <mergeCell ref="H29:I29"/>
    <mergeCell ref="J29:K29"/>
    <mergeCell ref="L29:M29"/>
    <mergeCell ref="N29:O29"/>
    <mergeCell ref="P29:Q29"/>
    <mergeCell ref="R29:S29"/>
    <mergeCell ref="T29:U29"/>
    <mergeCell ref="V29:W29"/>
    <mergeCell ref="P28:Q28"/>
    <mergeCell ref="R28:S28"/>
    <mergeCell ref="T28:U28"/>
    <mergeCell ref="V26:W26"/>
    <mergeCell ref="D27:E27"/>
    <mergeCell ref="F27:G27"/>
    <mergeCell ref="H27:I27"/>
    <mergeCell ref="J27:K27"/>
    <mergeCell ref="L27:M27"/>
    <mergeCell ref="N27:O27"/>
    <mergeCell ref="P27:Q27"/>
    <mergeCell ref="R27:S27"/>
    <mergeCell ref="T27:U27"/>
    <mergeCell ref="V27:W27"/>
    <mergeCell ref="H26:I26"/>
    <mergeCell ref="J26:K26"/>
    <mergeCell ref="L26:M26"/>
    <mergeCell ref="N26:O26"/>
    <mergeCell ref="P26:Q26"/>
    <mergeCell ref="R26:S26"/>
    <mergeCell ref="T26:U26"/>
    <mergeCell ref="V24:W24"/>
    <mergeCell ref="D25:E25"/>
    <mergeCell ref="F25:G25"/>
    <mergeCell ref="H25:I25"/>
    <mergeCell ref="J25:K25"/>
    <mergeCell ref="L25:M25"/>
    <mergeCell ref="N25:O25"/>
    <mergeCell ref="P25:Q25"/>
    <mergeCell ref="R25:S25"/>
    <mergeCell ref="T25:U25"/>
    <mergeCell ref="V25:W25"/>
    <mergeCell ref="D24:E24"/>
    <mergeCell ref="F24:G24"/>
    <mergeCell ref="H24:I24"/>
    <mergeCell ref="J24:K24"/>
    <mergeCell ref="L24:M24"/>
    <mergeCell ref="N24:O24"/>
    <mergeCell ref="P24:Q24"/>
    <mergeCell ref="R24:S24"/>
    <mergeCell ref="T24:U24"/>
    <mergeCell ref="V22:W22"/>
    <mergeCell ref="D23:E23"/>
    <mergeCell ref="F23:G23"/>
    <mergeCell ref="H23:I23"/>
    <mergeCell ref="J23:K23"/>
    <mergeCell ref="L23:M23"/>
    <mergeCell ref="N23:O23"/>
    <mergeCell ref="P23:Q23"/>
    <mergeCell ref="R23:S23"/>
    <mergeCell ref="T23:U23"/>
    <mergeCell ref="V23:W23"/>
    <mergeCell ref="D22:E22"/>
    <mergeCell ref="F22:G22"/>
    <mergeCell ref="H22:I22"/>
    <mergeCell ref="J22:K22"/>
    <mergeCell ref="L22:M22"/>
    <mergeCell ref="N22:O22"/>
    <mergeCell ref="P22:Q22"/>
    <mergeCell ref="R22:S22"/>
    <mergeCell ref="T22:U22"/>
    <mergeCell ref="V20:W20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D20:E20"/>
    <mergeCell ref="F20:G20"/>
    <mergeCell ref="H20:I20"/>
    <mergeCell ref="J20:K20"/>
    <mergeCell ref="L20:M20"/>
    <mergeCell ref="N20:O20"/>
    <mergeCell ref="P20:Q20"/>
    <mergeCell ref="R20:S20"/>
    <mergeCell ref="T20:U20"/>
    <mergeCell ref="V18:W18"/>
    <mergeCell ref="D19:E19"/>
    <mergeCell ref="F19:G19"/>
    <mergeCell ref="H19:I19"/>
    <mergeCell ref="J19:K19"/>
    <mergeCell ref="L19:M19"/>
    <mergeCell ref="N19:O19"/>
    <mergeCell ref="P19:Q19"/>
    <mergeCell ref="R19:S19"/>
    <mergeCell ref="T19:U19"/>
    <mergeCell ref="V19:W19"/>
    <mergeCell ref="D18:E18"/>
    <mergeCell ref="F18:G18"/>
    <mergeCell ref="H18:I18"/>
    <mergeCell ref="J18:K18"/>
    <mergeCell ref="L18:M18"/>
    <mergeCell ref="N18:O18"/>
    <mergeCell ref="P18:Q18"/>
    <mergeCell ref="R18:S18"/>
    <mergeCell ref="T18:U18"/>
    <mergeCell ref="V16:W16"/>
    <mergeCell ref="D17:E17"/>
    <mergeCell ref="F17:G17"/>
    <mergeCell ref="H17:I17"/>
    <mergeCell ref="J17:K17"/>
    <mergeCell ref="L17:M17"/>
    <mergeCell ref="N17:O17"/>
    <mergeCell ref="P17:Q17"/>
    <mergeCell ref="R17:S17"/>
    <mergeCell ref="T17:U17"/>
    <mergeCell ref="V17:W17"/>
    <mergeCell ref="D16:E16"/>
    <mergeCell ref="F16:G16"/>
    <mergeCell ref="H16:I16"/>
    <mergeCell ref="J16:K16"/>
    <mergeCell ref="L16:M16"/>
    <mergeCell ref="N16:O16"/>
    <mergeCell ref="P16:Q16"/>
    <mergeCell ref="R16:S16"/>
    <mergeCell ref="T16:U16"/>
    <mergeCell ref="V14:W14"/>
    <mergeCell ref="D15:E15"/>
    <mergeCell ref="F15:G15"/>
    <mergeCell ref="H15:I15"/>
    <mergeCell ref="J15:K15"/>
    <mergeCell ref="L15:M15"/>
    <mergeCell ref="N15:O15"/>
    <mergeCell ref="P15:Q15"/>
    <mergeCell ref="R15:S15"/>
    <mergeCell ref="T15:U15"/>
    <mergeCell ref="V15:W15"/>
    <mergeCell ref="D14:E14"/>
    <mergeCell ref="F14:G14"/>
    <mergeCell ref="H14:I14"/>
    <mergeCell ref="J14:K14"/>
    <mergeCell ref="L14:M14"/>
    <mergeCell ref="N14:O14"/>
    <mergeCell ref="P14:Q14"/>
    <mergeCell ref="R14:S14"/>
    <mergeCell ref="T14:U14"/>
    <mergeCell ref="V12:W12"/>
    <mergeCell ref="D13:E13"/>
    <mergeCell ref="F13:G13"/>
    <mergeCell ref="H13:I13"/>
    <mergeCell ref="J13:K13"/>
    <mergeCell ref="L13:M13"/>
    <mergeCell ref="N13:O13"/>
    <mergeCell ref="P13:Q13"/>
    <mergeCell ref="R13:S13"/>
    <mergeCell ref="T13:U13"/>
    <mergeCell ref="V13:W13"/>
    <mergeCell ref="D12:E12"/>
    <mergeCell ref="F12:G12"/>
    <mergeCell ref="H12:I12"/>
    <mergeCell ref="J12:K12"/>
    <mergeCell ref="L12:M12"/>
    <mergeCell ref="N12:O12"/>
    <mergeCell ref="P12:Q12"/>
    <mergeCell ref="R12:S12"/>
    <mergeCell ref="T12:U12"/>
    <mergeCell ref="V10:W10"/>
    <mergeCell ref="D11:E11"/>
    <mergeCell ref="F11:G11"/>
    <mergeCell ref="H11:I11"/>
    <mergeCell ref="J11:K11"/>
    <mergeCell ref="L11:M11"/>
    <mergeCell ref="N11:O11"/>
    <mergeCell ref="P11:Q11"/>
    <mergeCell ref="R11:S11"/>
    <mergeCell ref="T11:U11"/>
    <mergeCell ref="V11:W11"/>
    <mergeCell ref="D10:E10"/>
    <mergeCell ref="F10:G10"/>
    <mergeCell ref="H10:I10"/>
    <mergeCell ref="J10:K10"/>
    <mergeCell ref="L10:M10"/>
    <mergeCell ref="N10:O10"/>
    <mergeCell ref="P10:Q10"/>
    <mergeCell ref="R10:S10"/>
    <mergeCell ref="T10:U10"/>
    <mergeCell ref="V8:W8"/>
    <mergeCell ref="D9:E9"/>
    <mergeCell ref="F9:G9"/>
    <mergeCell ref="H9:I9"/>
    <mergeCell ref="J9:K9"/>
    <mergeCell ref="L9:M9"/>
    <mergeCell ref="N9:O9"/>
    <mergeCell ref="P9:Q9"/>
    <mergeCell ref="R9:S9"/>
    <mergeCell ref="T9:U9"/>
    <mergeCell ref="V9:W9"/>
    <mergeCell ref="D8:E8"/>
    <mergeCell ref="F8:G8"/>
    <mergeCell ref="H8:I8"/>
    <mergeCell ref="J8:K8"/>
    <mergeCell ref="L8:M8"/>
    <mergeCell ref="N8:O8"/>
    <mergeCell ref="P8:Q8"/>
    <mergeCell ref="R8:S8"/>
    <mergeCell ref="T8:U8"/>
    <mergeCell ref="S2:T2"/>
    <mergeCell ref="U2:V2"/>
    <mergeCell ref="U4:V4"/>
    <mergeCell ref="K5:L5"/>
    <mergeCell ref="M5:N5"/>
    <mergeCell ref="O5:P5"/>
    <mergeCell ref="Q5:R5"/>
    <mergeCell ref="S5:T5"/>
    <mergeCell ref="U5:V5"/>
    <mergeCell ref="O3:P3"/>
    <mergeCell ref="Q3:R3"/>
    <mergeCell ref="S3:T3"/>
    <mergeCell ref="U3:V3"/>
    <mergeCell ref="H7:I7"/>
    <mergeCell ref="J7:K7"/>
    <mergeCell ref="L7:M7"/>
    <mergeCell ref="N7:O7"/>
    <mergeCell ref="P7:Q7"/>
    <mergeCell ref="R7:S7"/>
    <mergeCell ref="T7:U7"/>
    <mergeCell ref="V7:W7"/>
    <mergeCell ref="A1:E1"/>
    <mergeCell ref="K2:L2"/>
    <mergeCell ref="M2:N2"/>
    <mergeCell ref="K4:L4"/>
    <mergeCell ref="K3:L3"/>
    <mergeCell ref="M3:N3"/>
    <mergeCell ref="M4:N4"/>
    <mergeCell ref="C3:I3"/>
    <mergeCell ref="C4:I4"/>
    <mergeCell ref="O4:P4"/>
    <mergeCell ref="Q4:R4"/>
    <mergeCell ref="S4:T4"/>
    <mergeCell ref="O2:P2"/>
    <mergeCell ref="Q2:R2"/>
    <mergeCell ref="A3:B3"/>
    <mergeCell ref="A4:B4"/>
    <mergeCell ref="D7:E7"/>
    <mergeCell ref="F7:G7"/>
    <mergeCell ref="D34:E34"/>
    <mergeCell ref="D32:E32"/>
    <mergeCell ref="F32:G32"/>
    <mergeCell ref="H32:I32"/>
    <mergeCell ref="J32:K32"/>
    <mergeCell ref="L32:M32"/>
    <mergeCell ref="N32:O32"/>
    <mergeCell ref="F34:G34"/>
    <mergeCell ref="D30:E30"/>
    <mergeCell ref="F30:G30"/>
    <mergeCell ref="H30:I30"/>
    <mergeCell ref="J30:K30"/>
    <mergeCell ref="L30:M30"/>
    <mergeCell ref="N30:O30"/>
    <mergeCell ref="D28:E28"/>
    <mergeCell ref="F28:G28"/>
    <mergeCell ref="H28:I28"/>
    <mergeCell ref="J28:K28"/>
    <mergeCell ref="L28:M28"/>
    <mergeCell ref="N28:O28"/>
    <mergeCell ref="D26:E26"/>
    <mergeCell ref="F26:G26"/>
  </mergeCells>
  <phoneticPr fontId="1"/>
  <pageMargins left="0.51181102362204722" right="0.51181102362204722" top="0.55118110236220474" bottom="0.55118110236220474" header="0.31496062992125984" footer="0.31496062992125984"/>
  <pageSetup paperSize="9" orientation="portrait" horizontalDpi="1200" verticalDpi="12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出勤簿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2019-11-28T06:39:01Z</dcterms:created>
  <dcterms:modified xsi:type="dcterms:W3CDTF">2019-12-01T11:51:21Z</dcterms:modified>
</cp:coreProperties>
</file>