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mya_zcnb\Desktop\"/>
    </mc:Choice>
  </mc:AlternateContent>
  <xr:revisionPtr revIDLastSave="0" documentId="8_{D70F4C00-6B41-4710-80E2-13577259B0A1}" xr6:coauthVersionLast="47" xr6:coauthVersionMax="47" xr10:uidLastSave="{00000000-0000-0000-0000-000000000000}"/>
  <bookViews>
    <workbookView xWindow="3345" yWindow="810" windowWidth="22425" windowHeight="13725" xr2:uid="{882BE606-D3F0-4069-A86B-47B81934E6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" i="1" l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I27" i="1"/>
  <c r="AA8" i="1"/>
  <c r="AB8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B7" i="1"/>
  <c r="AA7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M6" i="1"/>
  <c r="O6" i="1"/>
  <c r="Q6" i="1" s="1"/>
  <c r="S6" i="1" s="1"/>
  <c r="U6" i="1" s="1"/>
  <c r="W6" i="1" s="1"/>
  <c r="Y6" i="1" s="1"/>
  <c r="AA6" i="1" s="1"/>
  <c r="K6" i="1"/>
  <c r="I6" i="1"/>
  <c r="G8" i="1"/>
  <c r="H8" i="1" s="1"/>
  <c r="G9" i="1"/>
  <c r="H9" i="1" s="1"/>
  <c r="G10" i="1"/>
  <c r="H10" i="1" s="1"/>
  <c r="G11" i="1"/>
  <c r="H11" i="1" s="1"/>
  <c r="G7" i="1"/>
  <c r="H7" i="1" s="1"/>
  <c r="G27" i="1" l="1"/>
</calcChain>
</file>

<file path=xl/sharedStrings.xml><?xml version="1.0" encoding="utf-8"?>
<sst xmlns="http://schemas.openxmlformats.org/spreadsheetml/2006/main" count="22" uniqueCount="19">
  <si>
    <t>日付</t>
    <rPh sb="0" eb="2">
      <t>ヒヅケ</t>
    </rPh>
    <phoneticPr fontId="1"/>
  </si>
  <si>
    <t>開始時間</t>
    <rPh sb="0" eb="2">
      <t>カイシ</t>
    </rPh>
    <rPh sb="2" eb="4">
      <t>ジカン</t>
    </rPh>
    <phoneticPr fontId="1"/>
  </si>
  <si>
    <t>No</t>
    <phoneticPr fontId="1"/>
  </si>
  <si>
    <t>従業員名</t>
    <rPh sb="0" eb="3">
      <t>ジュウギョウイン</t>
    </rPh>
    <rPh sb="3" eb="4">
      <t>メイ</t>
    </rPh>
    <phoneticPr fontId="1"/>
  </si>
  <si>
    <t>時給</t>
    <rPh sb="0" eb="2">
      <t>ジキュウ</t>
    </rPh>
    <phoneticPr fontId="1"/>
  </si>
  <si>
    <t>勤務時間</t>
    <rPh sb="0" eb="2">
      <t>キンム</t>
    </rPh>
    <rPh sb="2" eb="4">
      <t>ジカン</t>
    </rPh>
    <phoneticPr fontId="1"/>
  </si>
  <si>
    <t>山田 太郎</t>
    <rPh sb="0" eb="2">
      <t>ヤマダ</t>
    </rPh>
    <rPh sb="3" eb="5">
      <t>タロウ</t>
    </rPh>
    <phoneticPr fontId="1"/>
  </si>
  <si>
    <t>出勤時間</t>
    <rPh sb="0" eb="2">
      <t>シュッキン</t>
    </rPh>
    <rPh sb="2" eb="4">
      <t>ジカン</t>
    </rPh>
    <phoneticPr fontId="1"/>
  </si>
  <si>
    <t>退勤時間</t>
    <rPh sb="0" eb="2">
      <t>タイキン</t>
    </rPh>
    <rPh sb="2" eb="4">
      <t>ジカン</t>
    </rPh>
    <phoneticPr fontId="1"/>
  </si>
  <si>
    <t>日給</t>
    <rPh sb="0" eb="2">
      <t>ニッキュウ</t>
    </rPh>
    <phoneticPr fontId="1"/>
  </si>
  <si>
    <t>鈴木 健一</t>
    <rPh sb="0" eb="2">
      <t>スズキ</t>
    </rPh>
    <rPh sb="3" eb="5">
      <t>ケンイチ</t>
    </rPh>
    <phoneticPr fontId="1"/>
  </si>
  <si>
    <t>佐藤 康介</t>
    <rPh sb="0" eb="2">
      <t>サトウ</t>
    </rPh>
    <rPh sb="3" eb="5">
      <t>コウスケ</t>
    </rPh>
    <phoneticPr fontId="1"/>
  </si>
  <si>
    <t>田中 愛依</t>
    <rPh sb="0" eb="2">
      <t>タナカ</t>
    </rPh>
    <rPh sb="3" eb="5">
      <t>メイ</t>
    </rPh>
    <phoneticPr fontId="1"/>
  </si>
  <si>
    <t>中村 直人</t>
    <rPh sb="0" eb="2">
      <t>ナカムラ</t>
    </rPh>
    <rPh sb="3" eb="5">
      <t>ナオト</t>
    </rPh>
    <phoneticPr fontId="1"/>
  </si>
  <si>
    <t>場所</t>
    <rPh sb="0" eb="2">
      <t>バショ</t>
    </rPh>
    <phoneticPr fontId="1"/>
  </si>
  <si>
    <t>ホール</t>
    <phoneticPr fontId="1"/>
  </si>
  <si>
    <t>キッチン</t>
    <phoneticPr fontId="1"/>
  </si>
  <si>
    <t>合計</t>
    <rPh sb="0" eb="2">
      <t>ゴウケイ</t>
    </rPh>
    <phoneticPr fontId="1"/>
  </si>
  <si>
    <t>飲食店向けシフト表</t>
    <rPh sb="0" eb="2">
      <t>インショク</t>
    </rPh>
    <rPh sb="2" eb="3">
      <t>テン</t>
    </rPh>
    <rPh sb="3" eb="4">
      <t>ム</t>
    </rPh>
    <rPh sb="8" eb="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</si>
</sst>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20" fontId="2" fillId="0" borderId="1" xfId="0" applyNumberFormat="1" applyFont="1" applyBorder="1">
      <alignment vertical="center"/>
    </xf>
    <xf numFmtId="14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20" fontId="2" fillId="0" borderId="2" xfId="0" applyNumberFormat="1" applyFont="1" applyBorder="1">
      <alignment vertical="center"/>
    </xf>
    <xf numFmtId="20" fontId="2" fillId="2" borderId="2" xfId="0" applyNumberFormat="1" applyFont="1" applyFill="1" applyBorder="1">
      <alignment vertical="center"/>
    </xf>
    <xf numFmtId="176" fontId="2" fillId="2" borderId="2" xfId="0" applyNumberFormat="1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20" fontId="2" fillId="0" borderId="3" xfId="0" applyNumberFormat="1" applyFont="1" applyBorder="1">
      <alignment vertical="center"/>
    </xf>
    <xf numFmtId="20" fontId="2" fillId="2" borderId="3" xfId="0" applyNumberFormat="1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NumberFormat="1" applyFont="1" applyFill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distributed" vertical="center"/>
    </xf>
    <xf numFmtId="20" fontId="2" fillId="3" borderId="6" xfId="0" applyNumberFormat="1" applyFont="1" applyFill="1" applyBorder="1" applyAlignment="1">
      <alignment horizontal="center" vertical="center"/>
    </xf>
    <xf numFmtId="20" fontId="2" fillId="3" borderId="7" xfId="0" applyNumberFormat="1" applyFont="1" applyFill="1" applyBorder="1" applyAlignment="1">
      <alignment horizontal="center" vertical="center"/>
    </xf>
    <xf numFmtId="20" fontId="2" fillId="3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C2623-414A-457D-AAC5-C0FC45C86F8E}">
  <dimension ref="A1:AB27"/>
  <sheetViews>
    <sheetView showGridLines="0" tabSelected="1" workbookViewId="0"/>
  </sheetViews>
  <sheetFormatPr defaultColWidth="9.125" defaultRowHeight="18.75" customHeight="1" x14ac:dyDescent="0.4"/>
  <cols>
    <col min="1" max="1" width="6.75" style="4" customWidth="1"/>
    <col min="2" max="2" width="10.875" style="1" customWidth="1"/>
    <col min="3" max="3" width="7.25" style="1" customWidth="1"/>
    <col min="4" max="4" width="9.625" style="4" customWidth="1"/>
    <col min="5" max="6" width="8" style="1" customWidth="1"/>
    <col min="7" max="7" width="9" style="1" customWidth="1"/>
    <col min="8" max="8" width="9" style="5" customWidth="1"/>
    <col min="9" max="29" width="3.25" style="1" customWidth="1"/>
    <col min="30" max="16384" width="9.125" style="1"/>
  </cols>
  <sheetData>
    <row r="1" spans="1:28" ht="18.75" customHeight="1" x14ac:dyDescent="0.4">
      <c r="A1" s="6" t="s">
        <v>18</v>
      </c>
    </row>
    <row r="2" spans="1:28" ht="15.75" customHeight="1" x14ac:dyDescent="0.4">
      <c r="A2" s="6"/>
    </row>
    <row r="3" spans="1:28" ht="18.75" customHeight="1" x14ac:dyDescent="0.4">
      <c r="A3" s="28" t="s">
        <v>0</v>
      </c>
      <c r="B3" s="3">
        <v>44669</v>
      </c>
    </row>
    <row r="4" spans="1:28" ht="18.75" customHeight="1" x14ac:dyDescent="0.4">
      <c r="A4" s="28" t="s">
        <v>1</v>
      </c>
      <c r="B4" s="2">
        <v>0.41666666666666669</v>
      </c>
    </row>
    <row r="6" spans="1:28" ht="18.75" customHeight="1" x14ac:dyDescent="0.4">
      <c r="A6" s="25" t="s">
        <v>2</v>
      </c>
      <c r="B6" s="26" t="s">
        <v>3</v>
      </c>
      <c r="C6" s="26" t="s">
        <v>4</v>
      </c>
      <c r="D6" s="26" t="s">
        <v>14</v>
      </c>
      <c r="E6" s="26" t="s">
        <v>7</v>
      </c>
      <c r="F6" s="26" t="s">
        <v>8</v>
      </c>
      <c r="G6" s="26" t="s">
        <v>5</v>
      </c>
      <c r="H6" s="27" t="s">
        <v>9</v>
      </c>
      <c r="I6" s="29">
        <f>B4</f>
        <v>0.41666666666666669</v>
      </c>
      <c r="J6" s="30"/>
      <c r="K6" s="29">
        <f>I6+TIME(1,0,0)</f>
        <v>0.45833333333333337</v>
      </c>
      <c r="L6" s="30"/>
      <c r="M6" s="29">
        <f t="shared" ref="M6" si="0">K6+TIME(1,0,0)</f>
        <v>0.5</v>
      </c>
      <c r="N6" s="30"/>
      <c r="O6" s="29">
        <f t="shared" ref="O6" si="1">M6+TIME(1,0,0)</f>
        <v>0.54166666666666663</v>
      </c>
      <c r="P6" s="30"/>
      <c r="Q6" s="29">
        <f t="shared" ref="Q6" si="2">O6+TIME(1,0,0)</f>
        <v>0.58333333333333326</v>
      </c>
      <c r="R6" s="30"/>
      <c r="S6" s="29">
        <f t="shared" ref="S6" si="3">Q6+TIME(1,0,0)</f>
        <v>0.62499999999999989</v>
      </c>
      <c r="T6" s="30"/>
      <c r="U6" s="29">
        <f t="shared" ref="U6" si="4">S6+TIME(1,0,0)</f>
        <v>0.66666666666666652</v>
      </c>
      <c r="V6" s="30"/>
      <c r="W6" s="29">
        <f t="shared" ref="W6" si="5">U6+TIME(1,0,0)</f>
        <v>0.70833333333333315</v>
      </c>
      <c r="X6" s="30"/>
      <c r="Y6" s="29">
        <f t="shared" ref="Y6" si="6">W6+TIME(1,0,0)</f>
        <v>0.74999999999999978</v>
      </c>
      <c r="Z6" s="30"/>
      <c r="AA6" s="29">
        <f t="shared" ref="AA6" si="7">Y6+TIME(1,0,0)</f>
        <v>0.79166666666666641</v>
      </c>
      <c r="AB6" s="31"/>
    </row>
    <row r="7" spans="1:28" ht="18.75" customHeight="1" x14ac:dyDescent="0.4">
      <c r="A7" s="20">
        <v>1</v>
      </c>
      <c r="B7" s="7" t="s">
        <v>6</v>
      </c>
      <c r="C7" s="7">
        <v>1200</v>
      </c>
      <c r="D7" s="8" t="s">
        <v>15</v>
      </c>
      <c r="E7" s="9">
        <v>0.45833333333333331</v>
      </c>
      <c r="F7" s="9">
        <v>0.77083333333333337</v>
      </c>
      <c r="G7" s="10">
        <f>F7-E7</f>
        <v>0.31250000000000006</v>
      </c>
      <c r="H7" s="11">
        <f>(G7*24)*C7</f>
        <v>9000.0000000000018</v>
      </c>
      <c r="I7" s="17" t="str">
        <f>IF(AND(E7&lt;=TIME($I$6*24,0,0),F7&gt;=TIME($I$6*24,0,0)),1,"")</f>
        <v/>
      </c>
      <c r="J7" s="17" t="str">
        <f>IF(AND(E7&lt;=TIME($I$6*24,30,0),F7&gt;=TIME($I$6*24,30,0)),1,"")</f>
        <v/>
      </c>
      <c r="K7" s="17">
        <f>IF(AND(E7&lt;=TIME($K$6*24,0,0),F7&gt;TIME($K$6*24,0,0)),1,"")</f>
        <v>1</v>
      </c>
      <c r="L7" s="17">
        <f>IF(AND(E7&lt;=TIME($K$6*24,30,0),F7&gt;TIME($K$6*24,30,0)),1,"")</f>
        <v>1</v>
      </c>
      <c r="M7" s="17">
        <f>IF(AND(E7&lt;=TIME($M$6*24,0,0),F7&gt;TIME($M$6*24,0,0)),1,"")</f>
        <v>1</v>
      </c>
      <c r="N7" s="17">
        <f>IF(AND(E7&lt;=TIME($M$6*24,30,0),F7&gt;TIME($M$6*24,30,0)),1,"")</f>
        <v>1</v>
      </c>
      <c r="O7" s="17">
        <f>IF(AND(E7&lt;=TIME($O$6*24,0,0),F7&gt;TIME($O$6*24,0,0)),1,"")</f>
        <v>1</v>
      </c>
      <c r="P7" s="17">
        <f>IF(AND(E7&lt;=TIME($O$6*24,30,0),F7&gt;TIME($O$6*24,30,0)),1,"")</f>
        <v>1</v>
      </c>
      <c r="Q7" s="17">
        <f>IF(AND(E7&lt;=TIME($Q$6*24,0,0),F7&gt;TIME($Q$6*24,0,0)),1,"")</f>
        <v>1</v>
      </c>
      <c r="R7" s="17">
        <f>IF(AND(E7&lt;=TIME($Q$6*24,30,0),F7&gt;TIME($Q$6*24,30,0)),1,"")</f>
        <v>1</v>
      </c>
      <c r="S7" s="17">
        <f>IF(AND(E7&lt;=TIME($S$6*24,0,0),F7&gt;TIME($S$6*24,0,0)),1,"")</f>
        <v>1</v>
      </c>
      <c r="T7" s="17">
        <f>IF(AND(E7&lt;=TIME($S$6*24,30,0),F7&gt;TIME($S$6*24,30,0)),1,"")</f>
        <v>1</v>
      </c>
      <c r="U7" s="17">
        <f>IF(AND(E7&lt;=TIME($U$6*24,0,0),F7&gt;TIME($U$6*24,0,0)),1,"")</f>
        <v>1</v>
      </c>
      <c r="V7" s="17">
        <f>IF(AND(E7&lt;=TIME($U$6*24,30,0),F7&gt;TIME($U$6*24,30,0)),1,"")</f>
        <v>1</v>
      </c>
      <c r="W7" s="17">
        <f>IF(AND(E7&lt;=TIME($W$6*24,0,0),F7&gt;TIME($W$6*24,0,0)),1,"")</f>
        <v>1</v>
      </c>
      <c r="X7" s="17">
        <f>IF(AND(E7&lt;=TIME($W$6*24,30,0),F7&gt;TIME($W$6*24,30,0)),1,"")</f>
        <v>1</v>
      </c>
      <c r="Y7" s="17">
        <f>IF(AND(E7&lt;=TIME($Y$6*24,0,0),F7&gt;TIME($Y$6*24,0,0)),1,"")</f>
        <v>1</v>
      </c>
      <c r="Z7" s="17" t="str">
        <f>IF(AND(E7&lt;=TIME($Y$6*24,30,0),F7&gt;TIME($Y$6*24,30,0)),1,"")</f>
        <v/>
      </c>
      <c r="AA7" s="17" t="str">
        <f>IF(AND(E7&lt;=TIME($AA$6*24,0,0),F7&gt;TIME($AA$6*24,0,0)),1,"")</f>
        <v/>
      </c>
      <c r="AB7" s="21" t="str">
        <f>IF(AND(E7&lt;=TIME($AA$6*24,30,0),F7&gt;TIME($AA$6*24,30,0)),1,"")</f>
        <v/>
      </c>
    </row>
    <row r="8" spans="1:28" ht="18.75" customHeight="1" x14ac:dyDescent="0.4">
      <c r="A8" s="22">
        <v>2</v>
      </c>
      <c r="B8" s="12" t="s">
        <v>10</v>
      </c>
      <c r="C8" s="12">
        <v>1100</v>
      </c>
      <c r="D8" s="13" t="s">
        <v>16</v>
      </c>
      <c r="E8" s="14">
        <v>0.41666666666666669</v>
      </c>
      <c r="F8" s="14">
        <v>0.58333333333333337</v>
      </c>
      <c r="G8" s="15">
        <f t="shared" ref="G8:G11" si="8">F8-E8</f>
        <v>0.16666666666666669</v>
      </c>
      <c r="H8" s="16">
        <f t="shared" ref="H8:H11" si="9">(G8*24)*C8</f>
        <v>4400</v>
      </c>
      <c r="I8" s="18">
        <f t="shared" ref="I8:I26" si="10">IF(AND(E8&lt;=TIME($I$6*24,0,0),F8&gt;=TIME($I$6*24,0,0)),1,"")</f>
        <v>1</v>
      </c>
      <c r="J8" s="18">
        <f t="shared" ref="J8:J26" si="11">IF(AND(E8&lt;=TIME($I$6*24,30,0),F8&gt;=TIME($I$6*24,30,0)),1,"")</f>
        <v>1</v>
      </c>
      <c r="K8" s="18">
        <f t="shared" ref="K8:K26" si="12">IF(AND(E8&lt;=TIME($K$6*24,0,0),F8&gt;TIME($K$6*24,0,0)),1,"")</f>
        <v>1</v>
      </c>
      <c r="L8" s="18">
        <f t="shared" ref="L8:L26" si="13">IF(AND(E8&lt;=TIME($K$6*24,30,0),F8&gt;TIME($K$6*24,30,0)),1,"")</f>
        <v>1</v>
      </c>
      <c r="M8" s="18">
        <f t="shared" ref="M8:M26" si="14">IF(AND(E8&lt;=TIME($M$6*24,0,0),F8&gt;TIME($M$6*24,0,0)),1,"")</f>
        <v>1</v>
      </c>
      <c r="N8" s="18">
        <f t="shared" ref="N8:N26" si="15">IF(AND(E8&lt;=TIME($M$6*24,30,0),F8&gt;TIME($M$6*24,30,0)),1,"")</f>
        <v>1</v>
      </c>
      <c r="O8" s="18">
        <f t="shared" ref="O8:O26" si="16">IF(AND(E8&lt;=TIME($O$6*24,0,0),F8&gt;TIME($O$6*24,0,0)),1,"")</f>
        <v>1</v>
      </c>
      <c r="P8" s="18">
        <f t="shared" ref="P8:P26" si="17">IF(AND(E8&lt;=TIME($O$6*24,30,0),F8&gt;TIME($O$6*24,30,0)),1,"")</f>
        <v>1</v>
      </c>
      <c r="Q8" s="18" t="str">
        <f t="shared" ref="Q8:Q26" si="18">IF(AND(E8&lt;=TIME($Q$6*24,0,0),F8&gt;TIME($Q$6*24,0,0)),1,"")</f>
        <v/>
      </c>
      <c r="R8" s="18" t="str">
        <f t="shared" ref="R8:R26" si="19">IF(AND(E8&lt;=TIME($Q$6*24,30,0),F8&gt;TIME($Q$6*24,30,0)),1,"")</f>
        <v/>
      </c>
      <c r="S8" s="18" t="str">
        <f t="shared" ref="S8:S26" si="20">IF(AND(E8&lt;=TIME($S$6*24,0,0),F8&gt;TIME($S$6*24,0,0)),1,"")</f>
        <v/>
      </c>
      <c r="T8" s="18" t="str">
        <f t="shared" ref="T8:T26" si="21">IF(AND(E8&lt;=TIME($S$6*24,30,0),F8&gt;TIME($S$6*24,30,0)),1,"")</f>
        <v/>
      </c>
      <c r="U8" s="18" t="str">
        <f t="shared" ref="U8:U26" si="22">IF(AND(E8&lt;=TIME($U$6*24,0,0),F8&gt;TIME($U$6*24,0,0)),1,"")</f>
        <v/>
      </c>
      <c r="V8" s="18" t="str">
        <f t="shared" ref="V8:V26" si="23">IF(AND(E8&lt;=TIME($U$6*24,30,0),F8&gt;TIME($U$6*24,30,0)),1,"")</f>
        <v/>
      </c>
      <c r="W8" s="18" t="str">
        <f t="shared" ref="W8:W26" si="24">IF(AND(E8&lt;=TIME($W$6*24,0,0),F8&gt;TIME($W$6*24,0,0)),1,"")</f>
        <v/>
      </c>
      <c r="X8" s="18" t="str">
        <f t="shared" ref="X8:X26" si="25">IF(AND(E8&lt;=TIME($W$6*24,30,0),F8&gt;TIME($W$6*24,30,0)),1,"")</f>
        <v/>
      </c>
      <c r="Y8" s="18" t="str">
        <f t="shared" ref="Y8:Y26" si="26">IF(AND(E8&lt;=TIME($Y$6*24,0,0),F8&gt;TIME($Y$6*24,0,0)),1,"")</f>
        <v/>
      </c>
      <c r="Z8" s="18" t="str">
        <f t="shared" ref="Z8:Z26" si="27">IF(AND(E8&lt;=TIME($Y$6*24,30,0),F8&gt;TIME($Y$6*24,30,0)),1,"")</f>
        <v/>
      </c>
      <c r="AA8" s="18" t="str">
        <f t="shared" ref="AA8:AA26" si="28">IF(AND(E8&lt;=TIME($AA$6*24,0,0),F8&gt;TIME($AA$6*24,0,0)),1,"")</f>
        <v/>
      </c>
      <c r="AB8" s="23" t="str">
        <f t="shared" ref="AB8:AB26" si="29">IF(AND(E8&lt;=TIME($AA$6*24,30,0),F8&gt;TIME($AA$6*24,30,0)),1,"")</f>
        <v/>
      </c>
    </row>
    <row r="9" spans="1:28" ht="18.75" customHeight="1" x14ac:dyDescent="0.4">
      <c r="A9" s="22">
        <v>3</v>
      </c>
      <c r="B9" s="12" t="s">
        <v>11</v>
      </c>
      <c r="C9" s="12">
        <v>1200</v>
      </c>
      <c r="D9" s="13" t="s">
        <v>15</v>
      </c>
      <c r="E9" s="14">
        <v>0.5</v>
      </c>
      <c r="F9" s="14">
        <v>0.75</v>
      </c>
      <c r="G9" s="15">
        <f t="shared" si="8"/>
        <v>0.25</v>
      </c>
      <c r="H9" s="16">
        <f t="shared" si="9"/>
        <v>7200</v>
      </c>
      <c r="I9" s="18" t="str">
        <f t="shared" si="10"/>
        <v/>
      </c>
      <c r="J9" s="18" t="str">
        <f t="shared" si="11"/>
        <v/>
      </c>
      <c r="K9" s="18" t="str">
        <f t="shared" si="12"/>
        <v/>
      </c>
      <c r="L9" s="18" t="str">
        <f t="shared" si="13"/>
        <v/>
      </c>
      <c r="M9" s="18">
        <f t="shared" si="14"/>
        <v>1</v>
      </c>
      <c r="N9" s="18">
        <f t="shared" si="15"/>
        <v>1</v>
      </c>
      <c r="O9" s="18">
        <f t="shared" si="16"/>
        <v>1</v>
      </c>
      <c r="P9" s="18">
        <f t="shared" si="17"/>
        <v>1</v>
      </c>
      <c r="Q9" s="18">
        <f t="shared" si="18"/>
        <v>1</v>
      </c>
      <c r="R9" s="18">
        <f t="shared" si="19"/>
        <v>1</v>
      </c>
      <c r="S9" s="18">
        <f t="shared" si="20"/>
        <v>1</v>
      </c>
      <c r="T9" s="18">
        <f t="shared" si="21"/>
        <v>1</v>
      </c>
      <c r="U9" s="18">
        <f t="shared" si="22"/>
        <v>1</v>
      </c>
      <c r="V9" s="18">
        <f t="shared" si="23"/>
        <v>1</v>
      </c>
      <c r="W9" s="18">
        <f t="shared" si="24"/>
        <v>1</v>
      </c>
      <c r="X9" s="18">
        <f t="shared" si="25"/>
        <v>1</v>
      </c>
      <c r="Y9" s="18" t="str">
        <f t="shared" si="26"/>
        <v/>
      </c>
      <c r="Z9" s="18" t="str">
        <f t="shared" si="27"/>
        <v/>
      </c>
      <c r="AA9" s="18" t="str">
        <f t="shared" si="28"/>
        <v/>
      </c>
      <c r="AB9" s="23" t="str">
        <f t="shared" si="29"/>
        <v/>
      </c>
    </row>
    <row r="10" spans="1:28" ht="18.75" customHeight="1" x14ac:dyDescent="0.4">
      <c r="A10" s="22">
        <v>4</v>
      </c>
      <c r="B10" s="12" t="s">
        <v>12</v>
      </c>
      <c r="C10" s="12">
        <v>1100</v>
      </c>
      <c r="D10" s="13" t="s">
        <v>16</v>
      </c>
      <c r="E10" s="14">
        <v>0.54166666666666663</v>
      </c>
      <c r="F10" s="14">
        <v>0.75</v>
      </c>
      <c r="G10" s="15">
        <f t="shared" si="8"/>
        <v>0.20833333333333337</v>
      </c>
      <c r="H10" s="16">
        <f t="shared" si="9"/>
        <v>5500.0000000000009</v>
      </c>
      <c r="I10" s="18" t="str">
        <f t="shared" si="10"/>
        <v/>
      </c>
      <c r="J10" s="18" t="str">
        <f t="shared" si="11"/>
        <v/>
      </c>
      <c r="K10" s="18" t="str">
        <f t="shared" si="12"/>
        <v/>
      </c>
      <c r="L10" s="18" t="str">
        <f t="shared" si="13"/>
        <v/>
      </c>
      <c r="M10" s="18" t="str">
        <f t="shared" si="14"/>
        <v/>
      </c>
      <c r="N10" s="18" t="str">
        <f t="shared" si="15"/>
        <v/>
      </c>
      <c r="O10" s="18">
        <f t="shared" si="16"/>
        <v>1</v>
      </c>
      <c r="P10" s="18">
        <f t="shared" si="17"/>
        <v>1</v>
      </c>
      <c r="Q10" s="18">
        <f t="shared" si="18"/>
        <v>1</v>
      </c>
      <c r="R10" s="18">
        <f t="shared" si="19"/>
        <v>1</v>
      </c>
      <c r="S10" s="18">
        <f t="shared" si="20"/>
        <v>1</v>
      </c>
      <c r="T10" s="18">
        <f t="shared" si="21"/>
        <v>1</v>
      </c>
      <c r="U10" s="18">
        <f t="shared" si="22"/>
        <v>1</v>
      </c>
      <c r="V10" s="18">
        <f t="shared" si="23"/>
        <v>1</v>
      </c>
      <c r="W10" s="18">
        <f t="shared" si="24"/>
        <v>1</v>
      </c>
      <c r="X10" s="18">
        <f t="shared" si="25"/>
        <v>1</v>
      </c>
      <c r="Y10" s="18" t="str">
        <f t="shared" si="26"/>
        <v/>
      </c>
      <c r="Z10" s="18" t="str">
        <f t="shared" si="27"/>
        <v/>
      </c>
      <c r="AA10" s="18" t="str">
        <f t="shared" si="28"/>
        <v/>
      </c>
      <c r="AB10" s="23" t="str">
        <f t="shared" si="29"/>
        <v/>
      </c>
    </row>
    <row r="11" spans="1:28" ht="18.75" customHeight="1" x14ac:dyDescent="0.4">
      <c r="A11" s="22">
        <v>5</v>
      </c>
      <c r="B11" s="12" t="s">
        <v>13</v>
      </c>
      <c r="C11" s="12">
        <v>1300</v>
      </c>
      <c r="D11" s="13" t="s">
        <v>15</v>
      </c>
      <c r="E11" s="14">
        <v>0.41666666666666669</v>
      </c>
      <c r="F11" s="14">
        <v>0.79166666666666663</v>
      </c>
      <c r="G11" s="15">
        <f t="shared" si="8"/>
        <v>0.37499999999999994</v>
      </c>
      <c r="H11" s="16">
        <f t="shared" si="9"/>
        <v>11699.999999999998</v>
      </c>
      <c r="I11" s="18">
        <f t="shared" si="10"/>
        <v>1</v>
      </c>
      <c r="J11" s="18">
        <f t="shared" si="11"/>
        <v>1</v>
      </c>
      <c r="K11" s="18">
        <f t="shared" si="12"/>
        <v>1</v>
      </c>
      <c r="L11" s="18">
        <f t="shared" si="13"/>
        <v>1</v>
      </c>
      <c r="M11" s="18">
        <f t="shared" si="14"/>
        <v>1</v>
      </c>
      <c r="N11" s="18">
        <f t="shared" si="15"/>
        <v>1</v>
      </c>
      <c r="O11" s="18">
        <f t="shared" si="16"/>
        <v>1</v>
      </c>
      <c r="P11" s="18">
        <f t="shared" si="17"/>
        <v>1</v>
      </c>
      <c r="Q11" s="18">
        <f t="shared" si="18"/>
        <v>1</v>
      </c>
      <c r="R11" s="18">
        <f t="shared" si="19"/>
        <v>1</v>
      </c>
      <c r="S11" s="18">
        <f t="shared" si="20"/>
        <v>1</v>
      </c>
      <c r="T11" s="18">
        <f t="shared" si="21"/>
        <v>1</v>
      </c>
      <c r="U11" s="18">
        <f t="shared" si="22"/>
        <v>1</v>
      </c>
      <c r="V11" s="18">
        <f t="shared" si="23"/>
        <v>1</v>
      </c>
      <c r="W11" s="18">
        <f t="shared" si="24"/>
        <v>1</v>
      </c>
      <c r="X11" s="18">
        <f t="shared" si="25"/>
        <v>1</v>
      </c>
      <c r="Y11" s="18">
        <f t="shared" si="26"/>
        <v>1</v>
      </c>
      <c r="Z11" s="18">
        <f t="shared" si="27"/>
        <v>1</v>
      </c>
      <c r="AA11" s="18" t="str">
        <f t="shared" si="28"/>
        <v/>
      </c>
      <c r="AB11" s="23" t="str">
        <f t="shared" si="29"/>
        <v/>
      </c>
    </row>
    <row r="12" spans="1:28" ht="18.75" customHeight="1" x14ac:dyDescent="0.4">
      <c r="A12" s="22"/>
      <c r="B12" s="12"/>
      <c r="C12" s="12"/>
      <c r="D12" s="13"/>
      <c r="E12" s="12"/>
      <c r="F12" s="12"/>
      <c r="G12" s="19"/>
      <c r="H12" s="16"/>
      <c r="I12" s="18" t="str">
        <f t="shared" si="10"/>
        <v/>
      </c>
      <c r="J12" s="18" t="str">
        <f t="shared" si="11"/>
        <v/>
      </c>
      <c r="K12" s="18" t="str">
        <f t="shared" si="12"/>
        <v/>
      </c>
      <c r="L12" s="18" t="str">
        <f t="shared" si="13"/>
        <v/>
      </c>
      <c r="M12" s="18" t="str">
        <f t="shared" si="14"/>
        <v/>
      </c>
      <c r="N12" s="18" t="str">
        <f t="shared" si="15"/>
        <v/>
      </c>
      <c r="O12" s="18" t="str">
        <f t="shared" si="16"/>
        <v/>
      </c>
      <c r="P12" s="18" t="str">
        <f t="shared" si="17"/>
        <v/>
      </c>
      <c r="Q12" s="18" t="str">
        <f t="shared" si="18"/>
        <v/>
      </c>
      <c r="R12" s="18" t="str">
        <f t="shared" si="19"/>
        <v/>
      </c>
      <c r="S12" s="18" t="str">
        <f t="shared" si="20"/>
        <v/>
      </c>
      <c r="T12" s="18" t="str">
        <f t="shared" si="21"/>
        <v/>
      </c>
      <c r="U12" s="18" t="str">
        <f t="shared" si="22"/>
        <v/>
      </c>
      <c r="V12" s="18" t="str">
        <f t="shared" si="23"/>
        <v/>
      </c>
      <c r="W12" s="18" t="str">
        <f t="shared" si="24"/>
        <v/>
      </c>
      <c r="X12" s="18" t="str">
        <f t="shared" si="25"/>
        <v/>
      </c>
      <c r="Y12" s="18" t="str">
        <f t="shared" si="26"/>
        <v/>
      </c>
      <c r="Z12" s="18" t="str">
        <f t="shared" si="27"/>
        <v/>
      </c>
      <c r="AA12" s="18" t="str">
        <f t="shared" si="28"/>
        <v/>
      </c>
      <c r="AB12" s="23" t="str">
        <f t="shared" si="29"/>
        <v/>
      </c>
    </row>
    <row r="13" spans="1:28" ht="18.75" customHeight="1" x14ac:dyDescent="0.4">
      <c r="A13" s="22"/>
      <c r="B13" s="12"/>
      <c r="C13" s="12"/>
      <c r="D13" s="13"/>
      <c r="E13" s="12"/>
      <c r="F13" s="12"/>
      <c r="G13" s="19"/>
      <c r="H13" s="16"/>
      <c r="I13" s="18" t="str">
        <f t="shared" si="10"/>
        <v/>
      </c>
      <c r="J13" s="18" t="str">
        <f t="shared" si="11"/>
        <v/>
      </c>
      <c r="K13" s="18" t="str">
        <f t="shared" si="12"/>
        <v/>
      </c>
      <c r="L13" s="18" t="str">
        <f t="shared" si="13"/>
        <v/>
      </c>
      <c r="M13" s="18" t="str">
        <f t="shared" si="14"/>
        <v/>
      </c>
      <c r="N13" s="18" t="str">
        <f t="shared" si="15"/>
        <v/>
      </c>
      <c r="O13" s="18" t="str">
        <f t="shared" si="16"/>
        <v/>
      </c>
      <c r="P13" s="18" t="str">
        <f t="shared" si="17"/>
        <v/>
      </c>
      <c r="Q13" s="18" t="str">
        <f t="shared" si="18"/>
        <v/>
      </c>
      <c r="R13" s="18" t="str">
        <f t="shared" si="19"/>
        <v/>
      </c>
      <c r="S13" s="18" t="str">
        <f t="shared" si="20"/>
        <v/>
      </c>
      <c r="T13" s="18" t="str">
        <f t="shared" si="21"/>
        <v/>
      </c>
      <c r="U13" s="18" t="str">
        <f t="shared" si="22"/>
        <v/>
      </c>
      <c r="V13" s="18" t="str">
        <f t="shared" si="23"/>
        <v/>
      </c>
      <c r="W13" s="18" t="str">
        <f t="shared" si="24"/>
        <v/>
      </c>
      <c r="X13" s="18" t="str">
        <f t="shared" si="25"/>
        <v/>
      </c>
      <c r="Y13" s="18" t="str">
        <f t="shared" si="26"/>
        <v/>
      </c>
      <c r="Z13" s="18" t="str">
        <f t="shared" si="27"/>
        <v/>
      </c>
      <c r="AA13" s="18" t="str">
        <f t="shared" si="28"/>
        <v/>
      </c>
      <c r="AB13" s="23" t="str">
        <f t="shared" si="29"/>
        <v/>
      </c>
    </row>
    <row r="14" spans="1:28" ht="18.75" customHeight="1" x14ac:dyDescent="0.4">
      <c r="A14" s="22"/>
      <c r="B14" s="12"/>
      <c r="C14" s="12"/>
      <c r="D14" s="13"/>
      <c r="E14" s="12"/>
      <c r="F14" s="12"/>
      <c r="G14" s="19"/>
      <c r="H14" s="16"/>
      <c r="I14" s="18" t="str">
        <f t="shared" si="10"/>
        <v/>
      </c>
      <c r="J14" s="18" t="str">
        <f t="shared" si="11"/>
        <v/>
      </c>
      <c r="K14" s="18" t="str">
        <f t="shared" si="12"/>
        <v/>
      </c>
      <c r="L14" s="18" t="str">
        <f t="shared" si="13"/>
        <v/>
      </c>
      <c r="M14" s="18" t="str">
        <f t="shared" si="14"/>
        <v/>
      </c>
      <c r="N14" s="18" t="str">
        <f t="shared" si="15"/>
        <v/>
      </c>
      <c r="O14" s="18" t="str">
        <f t="shared" si="16"/>
        <v/>
      </c>
      <c r="P14" s="18" t="str">
        <f t="shared" si="17"/>
        <v/>
      </c>
      <c r="Q14" s="18" t="str">
        <f t="shared" si="18"/>
        <v/>
      </c>
      <c r="R14" s="18" t="str">
        <f t="shared" si="19"/>
        <v/>
      </c>
      <c r="S14" s="18" t="str">
        <f t="shared" si="20"/>
        <v/>
      </c>
      <c r="T14" s="18" t="str">
        <f t="shared" si="21"/>
        <v/>
      </c>
      <c r="U14" s="18" t="str">
        <f t="shared" si="22"/>
        <v/>
      </c>
      <c r="V14" s="18" t="str">
        <f t="shared" si="23"/>
        <v/>
      </c>
      <c r="W14" s="18" t="str">
        <f t="shared" si="24"/>
        <v/>
      </c>
      <c r="X14" s="18" t="str">
        <f t="shared" si="25"/>
        <v/>
      </c>
      <c r="Y14" s="18" t="str">
        <f t="shared" si="26"/>
        <v/>
      </c>
      <c r="Z14" s="18" t="str">
        <f t="shared" si="27"/>
        <v/>
      </c>
      <c r="AA14" s="18" t="str">
        <f t="shared" si="28"/>
        <v/>
      </c>
      <c r="AB14" s="23" t="str">
        <f t="shared" si="29"/>
        <v/>
      </c>
    </row>
    <row r="15" spans="1:28" ht="18.75" customHeight="1" x14ac:dyDescent="0.4">
      <c r="A15" s="22"/>
      <c r="B15" s="12"/>
      <c r="C15" s="12"/>
      <c r="D15" s="13"/>
      <c r="E15" s="12"/>
      <c r="F15" s="12"/>
      <c r="G15" s="19"/>
      <c r="H15" s="16"/>
      <c r="I15" s="18" t="str">
        <f t="shared" si="10"/>
        <v/>
      </c>
      <c r="J15" s="18" t="str">
        <f t="shared" si="11"/>
        <v/>
      </c>
      <c r="K15" s="18" t="str">
        <f t="shared" si="12"/>
        <v/>
      </c>
      <c r="L15" s="18" t="str">
        <f t="shared" si="13"/>
        <v/>
      </c>
      <c r="M15" s="18" t="str">
        <f t="shared" si="14"/>
        <v/>
      </c>
      <c r="N15" s="18" t="str">
        <f t="shared" si="15"/>
        <v/>
      </c>
      <c r="O15" s="18" t="str">
        <f t="shared" si="16"/>
        <v/>
      </c>
      <c r="P15" s="18" t="str">
        <f t="shared" si="17"/>
        <v/>
      </c>
      <c r="Q15" s="18" t="str">
        <f t="shared" si="18"/>
        <v/>
      </c>
      <c r="R15" s="18" t="str">
        <f t="shared" si="19"/>
        <v/>
      </c>
      <c r="S15" s="18" t="str">
        <f t="shared" si="20"/>
        <v/>
      </c>
      <c r="T15" s="18" t="str">
        <f t="shared" si="21"/>
        <v/>
      </c>
      <c r="U15" s="18" t="str">
        <f t="shared" si="22"/>
        <v/>
      </c>
      <c r="V15" s="18" t="str">
        <f t="shared" si="23"/>
        <v/>
      </c>
      <c r="W15" s="18" t="str">
        <f t="shared" si="24"/>
        <v/>
      </c>
      <c r="X15" s="18" t="str">
        <f t="shared" si="25"/>
        <v/>
      </c>
      <c r="Y15" s="18" t="str">
        <f t="shared" si="26"/>
        <v/>
      </c>
      <c r="Z15" s="18" t="str">
        <f t="shared" si="27"/>
        <v/>
      </c>
      <c r="AA15" s="18" t="str">
        <f t="shared" si="28"/>
        <v/>
      </c>
      <c r="AB15" s="23" t="str">
        <f t="shared" si="29"/>
        <v/>
      </c>
    </row>
    <row r="16" spans="1:28" ht="18.75" customHeight="1" x14ac:dyDescent="0.4">
      <c r="A16" s="22"/>
      <c r="B16" s="12"/>
      <c r="C16" s="12"/>
      <c r="D16" s="13"/>
      <c r="E16" s="12"/>
      <c r="F16" s="12"/>
      <c r="G16" s="19"/>
      <c r="H16" s="16"/>
      <c r="I16" s="18" t="str">
        <f t="shared" si="10"/>
        <v/>
      </c>
      <c r="J16" s="18" t="str">
        <f t="shared" si="11"/>
        <v/>
      </c>
      <c r="K16" s="18" t="str">
        <f t="shared" si="12"/>
        <v/>
      </c>
      <c r="L16" s="18" t="str">
        <f t="shared" si="13"/>
        <v/>
      </c>
      <c r="M16" s="18" t="str">
        <f t="shared" si="14"/>
        <v/>
      </c>
      <c r="N16" s="18" t="str">
        <f t="shared" si="15"/>
        <v/>
      </c>
      <c r="O16" s="18" t="str">
        <f t="shared" si="16"/>
        <v/>
      </c>
      <c r="P16" s="18" t="str">
        <f t="shared" si="17"/>
        <v/>
      </c>
      <c r="Q16" s="18" t="str">
        <f t="shared" si="18"/>
        <v/>
      </c>
      <c r="R16" s="18" t="str">
        <f t="shared" si="19"/>
        <v/>
      </c>
      <c r="S16" s="18" t="str">
        <f t="shared" si="20"/>
        <v/>
      </c>
      <c r="T16" s="18" t="str">
        <f t="shared" si="21"/>
        <v/>
      </c>
      <c r="U16" s="18" t="str">
        <f t="shared" si="22"/>
        <v/>
      </c>
      <c r="V16" s="18" t="str">
        <f t="shared" si="23"/>
        <v/>
      </c>
      <c r="W16" s="18" t="str">
        <f t="shared" si="24"/>
        <v/>
      </c>
      <c r="X16" s="18" t="str">
        <f t="shared" si="25"/>
        <v/>
      </c>
      <c r="Y16" s="18" t="str">
        <f t="shared" si="26"/>
        <v/>
      </c>
      <c r="Z16" s="18" t="str">
        <f t="shared" si="27"/>
        <v/>
      </c>
      <c r="AA16" s="18" t="str">
        <f t="shared" si="28"/>
        <v/>
      </c>
      <c r="AB16" s="23" t="str">
        <f t="shared" si="29"/>
        <v/>
      </c>
    </row>
    <row r="17" spans="1:28" ht="18.75" customHeight="1" x14ac:dyDescent="0.4">
      <c r="A17" s="22"/>
      <c r="B17" s="12"/>
      <c r="C17" s="12"/>
      <c r="D17" s="13"/>
      <c r="E17" s="12"/>
      <c r="F17" s="12"/>
      <c r="G17" s="19"/>
      <c r="H17" s="16"/>
      <c r="I17" s="18" t="str">
        <f t="shared" si="10"/>
        <v/>
      </c>
      <c r="J17" s="18" t="str">
        <f t="shared" si="11"/>
        <v/>
      </c>
      <c r="K17" s="18" t="str">
        <f t="shared" si="12"/>
        <v/>
      </c>
      <c r="L17" s="18" t="str">
        <f t="shared" si="13"/>
        <v/>
      </c>
      <c r="M17" s="18" t="str">
        <f t="shared" si="14"/>
        <v/>
      </c>
      <c r="N17" s="18" t="str">
        <f t="shared" si="15"/>
        <v/>
      </c>
      <c r="O17" s="18" t="str">
        <f t="shared" si="16"/>
        <v/>
      </c>
      <c r="P17" s="18" t="str">
        <f t="shared" si="17"/>
        <v/>
      </c>
      <c r="Q17" s="18" t="str">
        <f t="shared" si="18"/>
        <v/>
      </c>
      <c r="R17" s="18" t="str">
        <f t="shared" si="19"/>
        <v/>
      </c>
      <c r="S17" s="18" t="str">
        <f t="shared" si="20"/>
        <v/>
      </c>
      <c r="T17" s="18" t="str">
        <f t="shared" si="21"/>
        <v/>
      </c>
      <c r="U17" s="18" t="str">
        <f t="shared" si="22"/>
        <v/>
      </c>
      <c r="V17" s="18" t="str">
        <f t="shared" si="23"/>
        <v/>
      </c>
      <c r="W17" s="18" t="str">
        <f t="shared" si="24"/>
        <v/>
      </c>
      <c r="X17" s="18" t="str">
        <f t="shared" si="25"/>
        <v/>
      </c>
      <c r="Y17" s="18" t="str">
        <f t="shared" si="26"/>
        <v/>
      </c>
      <c r="Z17" s="18" t="str">
        <f t="shared" si="27"/>
        <v/>
      </c>
      <c r="AA17" s="18" t="str">
        <f t="shared" si="28"/>
        <v/>
      </c>
      <c r="AB17" s="23" t="str">
        <f t="shared" si="29"/>
        <v/>
      </c>
    </row>
    <row r="18" spans="1:28" ht="18.75" customHeight="1" x14ac:dyDescent="0.4">
      <c r="A18" s="22"/>
      <c r="B18" s="12"/>
      <c r="C18" s="12"/>
      <c r="D18" s="13"/>
      <c r="E18" s="12"/>
      <c r="F18" s="12"/>
      <c r="G18" s="19"/>
      <c r="H18" s="16"/>
      <c r="I18" s="18" t="str">
        <f t="shared" si="10"/>
        <v/>
      </c>
      <c r="J18" s="18" t="str">
        <f t="shared" si="11"/>
        <v/>
      </c>
      <c r="K18" s="18" t="str">
        <f t="shared" si="12"/>
        <v/>
      </c>
      <c r="L18" s="18" t="str">
        <f t="shared" si="13"/>
        <v/>
      </c>
      <c r="M18" s="18" t="str">
        <f t="shared" si="14"/>
        <v/>
      </c>
      <c r="N18" s="18" t="str">
        <f t="shared" si="15"/>
        <v/>
      </c>
      <c r="O18" s="18" t="str">
        <f t="shared" si="16"/>
        <v/>
      </c>
      <c r="P18" s="18" t="str">
        <f t="shared" si="17"/>
        <v/>
      </c>
      <c r="Q18" s="18" t="str">
        <f t="shared" si="18"/>
        <v/>
      </c>
      <c r="R18" s="18" t="str">
        <f t="shared" si="19"/>
        <v/>
      </c>
      <c r="S18" s="18" t="str">
        <f t="shared" si="20"/>
        <v/>
      </c>
      <c r="T18" s="18" t="str">
        <f t="shared" si="21"/>
        <v/>
      </c>
      <c r="U18" s="18" t="str">
        <f t="shared" si="22"/>
        <v/>
      </c>
      <c r="V18" s="18" t="str">
        <f t="shared" si="23"/>
        <v/>
      </c>
      <c r="W18" s="18" t="str">
        <f t="shared" si="24"/>
        <v/>
      </c>
      <c r="X18" s="18" t="str">
        <f t="shared" si="25"/>
        <v/>
      </c>
      <c r="Y18" s="18" t="str">
        <f t="shared" si="26"/>
        <v/>
      </c>
      <c r="Z18" s="18" t="str">
        <f t="shared" si="27"/>
        <v/>
      </c>
      <c r="AA18" s="18" t="str">
        <f t="shared" si="28"/>
        <v/>
      </c>
      <c r="AB18" s="23" t="str">
        <f t="shared" si="29"/>
        <v/>
      </c>
    </row>
    <row r="19" spans="1:28" ht="18.75" customHeight="1" x14ac:dyDescent="0.4">
      <c r="A19" s="22"/>
      <c r="B19" s="12"/>
      <c r="C19" s="12"/>
      <c r="D19" s="13"/>
      <c r="E19" s="12"/>
      <c r="F19" s="12"/>
      <c r="G19" s="19"/>
      <c r="H19" s="16"/>
      <c r="I19" s="18" t="str">
        <f t="shared" si="10"/>
        <v/>
      </c>
      <c r="J19" s="18" t="str">
        <f t="shared" si="11"/>
        <v/>
      </c>
      <c r="K19" s="18" t="str">
        <f t="shared" si="12"/>
        <v/>
      </c>
      <c r="L19" s="18" t="str">
        <f t="shared" si="13"/>
        <v/>
      </c>
      <c r="M19" s="18" t="str">
        <f t="shared" si="14"/>
        <v/>
      </c>
      <c r="N19" s="18" t="str">
        <f t="shared" si="15"/>
        <v/>
      </c>
      <c r="O19" s="18" t="str">
        <f t="shared" si="16"/>
        <v/>
      </c>
      <c r="P19" s="18" t="str">
        <f t="shared" si="17"/>
        <v/>
      </c>
      <c r="Q19" s="18" t="str">
        <f t="shared" si="18"/>
        <v/>
      </c>
      <c r="R19" s="18" t="str">
        <f t="shared" si="19"/>
        <v/>
      </c>
      <c r="S19" s="18" t="str">
        <f t="shared" si="20"/>
        <v/>
      </c>
      <c r="T19" s="18" t="str">
        <f t="shared" si="21"/>
        <v/>
      </c>
      <c r="U19" s="18" t="str">
        <f t="shared" si="22"/>
        <v/>
      </c>
      <c r="V19" s="18" t="str">
        <f t="shared" si="23"/>
        <v/>
      </c>
      <c r="W19" s="18" t="str">
        <f t="shared" si="24"/>
        <v/>
      </c>
      <c r="X19" s="18" t="str">
        <f t="shared" si="25"/>
        <v/>
      </c>
      <c r="Y19" s="18" t="str">
        <f t="shared" si="26"/>
        <v/>
      </c>
      <c r="Z19" s="18" t="str">
        <f t="shared" si="27"/>
        <v/>
      </c>
      <c r="AA19" s="18" t="str">
        <f t="shared" si="28"/>
        <v/>
      </c>
      <c r="AB19" s="23" t="str">
        <f t="shared" si="29"/>
        <v/>
      </c>
    </row>
    <row r="20" spans="1:28" ht="18.75" customHeight="1" x14ac:dyDescent="0.4">
      <c r="A20" s="22"/>
      <c r="B20" s="12"/>
      <c r="C20" s="12"/>
      <c r="D20" s="13"/>
      <c r="E20" s="12"/>
      <c r="F20" s="12"/>
      <c r="G20" s="19"/>
      <c r="H20" s="16"/>
      <c r="I20" s="18" t="str">
        <f t="shared" si="10"/>
        <v/>
      </c>
      <c r="J20" s="18" t="str">
        <f t="shared" si="11"/>
        <v/>
      </c>
      <c r="K20" s="18" t="str">
        <f t="shared" si="12"/>
        <v/>
      </c>
      <c r="L20" s="18" t="str">
        <f t="shared" si="13"/>
        <v/>
      </c>
      <c r="M20" s="18" t="str">
        <f t="shared" si="14"/>
        <v/>
      </c>
      <c r="N20" s="18" t="str">
        <f t="shared" si="15"/>
        <v/>
      </c>
      <c r="O20" s="18" t="str">
        <f t="shared" si="16"/>
        <v/>
      </c>
      <c r="P20" s="18" t="str">
        <f t="shared" si="17"/>
        <v/>
      </c>
      <c r="Q20" s="18" t="str">
        <f t="shared" si="18"/>
        <v/>
      </c>
      <c r="R20" s="18" t="str">
        <f t="shared" si="19"/>
        <v/>
      </c>
      <c r="S20" s="18" t="str">
        <f t="shared" si="20"/>
        <v/>
      </c>
      <c r="T20" s="18" t="str">
        <f t="shared" si="21"/>
        <v/>
      </c>
      <c r="U20" s="18" t="str">
        <f t="shared" si="22"/>
        <v/>
      </c>
      <c r="V20" s="18" t="str">
        <f t="shared" si="23"/>
        <v/>
      </c>
      <c r="W20" s="18" t="str">
        <f t="shared" si="24"/>
        <v/>
      </c>
      <c r="X20" s="18" t="str">
        <f t="shared" si="25"/>
        <v/>
      </c>
      <c r="Y20" s="18" t="str">
        <f t="shared" si="26"/>
        <v/>
      </c>
      <c r="Z20" s="18" t="str">
        <f t="shared" si="27"/>
        <v/>
      </c>
      <c r="AA20" s="18" t="str">
        <f t="shared" si="28"/>
        <v/>
      </c>
      <c r="AB20" s="23" t="str">
        <f t="shared" si="29"/>
        <v/>
      </c>
    </row>
    <row r="21" spans="1:28" ht="18.75" customHeight="1" x14ac:dyDescent="0.4">
      <c r="A21" s="22"/>
      <c r="B21" s="12"/>
      <c r="C21" s="12"/>
      <c r="D21" s="13"/>
      <c r="E21" s="12"/>
      <c r="F21" s="12"/>
      <c r="G21" s="19"/>
      <c r="H21" s="16"/>
      <c r="I21" s="18" t="str">
        <f t="shared" si="10"/>
        <v/>
      </c>
      <c r="J21" s="18" t="str">
        <f t="shared" si="11"/>
        <v/>
      </c>
      <c r="K21" s="18" t="str">
        <f t="shared" si="12"/>
        <v/>
      </c>
      <c r="L21" s="18" t="str">
        <f t="shared" si="13"/>
        <v/>
      </c>
      <c r="M21" s="18" t="str">
        <f t="shared" si="14"/>
        <v/>
      </c>
      <c r="N21" s="18" t="str">
        <f t="shared" si="15"/>
        <v/>
      </c>
      <c r="O21" s="18" t="str">
        <f t="shared" si="16"/>
        <v/>
      </c>
      <c r="P21" s="18" t="str">
        <f t="shared" si="17"/>
        <v/>
      </c>
      <c r="Q21" s="18" t="str">
        <f t="shared" si="18"/>
        <v/>
      </c>
      <c r="R21" s="18" t="str">
        <f t="shared" si="19"/>
        <v/>
      </c>
      <c r="S21" s="18" t="str">
        <f t="shared" si="20"/>
        <v/>
      </c>
      <c r="T21" s="18" t="str">
        <f t="shared" si="21"/>
        <v/>
      </c>
      <c r="U21" s="18" t="str">
        <f t="shared" si="22"/>
        <v/>
      </c>
      <c r="V21" s="18" t="str">
        <f t="shared" si="23"/>
        <v/>
      </c>
      <c r="W21" s="18" t="str">
        <f t="shared" si="24"/>
        <v/>
      </c>
      <c r="X21" s="18" t="str">
        <f t="shared" si="25"/>
        <v/>
      </c>
      <c r="Y21" s="18" t="str">
        <f t="shared" si="26"/>
        <v/>
      </c>
      <c r="Z21" s="18" t="str">
        <f t="shared" si="27"/>
        <v/>
      </c>
      <c r="AA21" s="18" t="str">
        <f t="shared" si="28"/>
        <v/>
      </c>
      <c r="AB21" s="23" t="str">
        <f t="shared" si="29"/>
        <v/>
      </c>
    </row>
    <row r="22" spans="1:28" ht="18.75" customHeight="1" x14ac:dyDescent="0.4">
      <c r="A22" s="22"/>
      <c r="B22" s="12"/>
      <c r="C22" s="12"/>
      <c r="D22" s="13"/>
      <c r="E22" s="12"/>
      <c r="F22" s="12"/>
      <c r="G22" s="19"/>
      <c r="H22" s="16"/>
      <c r="I22" s="18" t="str">
        <f t="shared" si="10"/>
        <v/>
      </c>
      <c r="J22" s="18" t="str">
        <f t="shared" si="11"/>
        <v/>
      </c>
      <c r="K22" s="18" t="str">
        <f t="shared" si="12"/>
        <v/>
      </c>
      <c r="L22" s="18" t="str">
        <f t="shared" si="13"/>
        <v/>
      </c>
      <c r="M22" s="18" t="str">
        <f t="shared" si="14"/>
        <v/>
      </c>
      <c r="N22" s="18" t="str">
        <f t="shared" si="15"/>
        <v/>
      </c>
      <c r="O22" s="18" t="str">
        <f t="shared" si="16"/>
        <v/>
      </c>
      <c r="P22" s="18" t="str">
        <f t="shared" si="17"/>
        <v/>
      </c>
      <c r="Q22" s="18" t="str">
        <f t="shared" si="18"/>
        <v/>
      </c>
      <c r="R22" s="18" t="str">
        <f t="shared" si="19"/>
        <v/>
      </c>
      <c r="S22" s="18" t="str">
        <f t="shared" si="20"/>
        <v/>
      </c>
      <c r="T22" s="18" t="str">
        <f t="shared" si="21"/>
        <v/>
      </c>
      <c r="U22" s="18" t="str">
        <f t="shared" si="22"/>
        <v/>
      </c>
      <c r="V22" s="18" t="str">
        <f t="shared" si="23"/>
        <v/>
      </c>
      <c r="W22" s="18" t="str">
        <f t="shared" si="24"/>
        <v/>
      </c>
      <c r="X22" s="18" t="str">
        <f t="shared" si="25"/>
        <v/>
      </c>
      <c r="Y22" s="18" t="str">
        <f t="shared" si="26"/>
        <v/>
      </c>
      <c r="Z22" s="18" t="str">
        <f t="shared" si="27"/>
        <v/>
      </c>
      <c r="AA22" s="18" t="str">
        <f t="shared" si="28"/>
        <v/>
      </c>
      <c r="AB22" s="23" t="str">
        <f t="shared" si="29"/>
        <v/>
      </c>
    </row>
    <row r="23" spans="1:28" ht="18.75" customHeight="1" x14ac:dyDescent="0.4">
      <c r="A23" s="22"/>
      <c r="B23" s="12"/>
      <c r="C23" s="12"/>
      <c r="D23" s="13"/>
      <c r="E23" s="12"/>
      <c r="F23" s="12"/>
      <c r="G23" s="19"/>
      <c r="H23" s="16"/>
      <c r="I23" s="18" t="str">
        <f t="shared" si="10"/>
        <v/>
      </c>
      <c r="J23" s="18" t="str">
        <f t="shared" si="11"/>
        <v/>
      </c>
      <c r="K23" s="18" t="str">
        <f t="shared" si="12"/>
        <v/>
      </c>
      <c r="L23" s="18" t="str">
        <f t="shared" si="13"/>
        <v/>
      </c>
      <c r="M23" s="18" t="str">
        <f t="shared" si="14"/>
        <v/>
      </c>
      <c r="N23" s="18" t="str">
        <f t="shared" si="15"/>
        <v/>
      </c>
      <c r="O23" s="18" t="str">
        <f t="shared" si="16"/>
        <v/>
      </c>
      <c r="P23" s="18" t="str">
        <f t="shared" si="17"/>
        <v/>
      </c>
      <c r="Q23" s="18" t="str">
        <f t="shared" si="18"/>
        <v/>
      </c>
      <c r="R23" s="18" t="str">
        <f t="shared" si="19"/>
        <v/>
      </c>
      <c r="S23" s="18" t="str">
        <f t="shared" si="20"/>
        <v/>
      </c>
      <c r="T23" s="18" t="str">
        <f t="shared" si="21"/>
        <v/>
      </c>
      <c r="U23" s="18" t="str">
        <f t="shared" si="22"/>
        <v/>
      </c>
      <c r="V23" s="18" t="str">
        <f t="shared" si="23"/>
        <v/>
      </c>
      <c r="W23" s="18" t="str">
        <f t="shared" si="24"/>
        <v/>
      </c>
      <c r="X23" s="18" t="str">
        <f t="shared" si="25"/>
        <v/>
      </c>
      <c r="Y23" s="18" t="str">
        <f t="shared" si="26"/>
        <v/>
      </c>
      <c r="Z23" s="18" t="str">
        <f t="shared" si="27"/>
        <v/>
      </c>
      <c r="AA23" s="18" t="str">
        <f t="shared" si="28"/>
        <v/>
      </c>
      <c r="AB23" s="23" t="str">
        <f t="shared" si="29"/>
        <v/>
      </c>
    </row>
    <row r="24" spans="1:28" ht="18.75" customHeight="1" x14ac:dyDescent="0.4">
      <c r="A24" s="22"/>
      <c r="B24" s="12"/>
      <c r="C24" s="12"/>
      <c r="D24" s="13"/>
      <c r="E24" s="12"/>
      <c r="F24" s="12"/>
      <c r="G24" s="19"/>
      <c r="H24" s="16"/>
      <c r="I24" s="18" t="str">
        <f t="shared" si="10"/>
        <v/>
      </c>
      <c r="J24" s="18" t="str">
        <f t="shared" si="11"/>
        <v/>
      </c>
      <c r="K24" s="18" t="str">
        <f t="shared" si="12"/>
        <v/>
      </c>
      <c r="L24" s="18" t="str">
        <f t="shared" si="13"/>
        <v/>
      </c>
      <c r="M24" s="18" t="str">
        <f t="shared" si="14"/>
        <v/>
      </c>
      <c r="N24" s="18" t="str">
        <f t="shared" si="15"/>
        <v/>
      </c>
      <c r="O24" s="18" t="str">
        <f t="shared" si="16"/>
        <v/>
      </c>
      <c r="P24" s="18" t="str">
        <f t="shared" si="17"/>
        <v/>
      </c>
      <c r="Q24" s="18" t="str">
        <f t="shared" si="18"/>
        <v/>
      </c>
      <c r="R24" s="18" t="str">
        <f t="shared" si="19"/>
        <v/>
      </c>
      <c r="S24" s="18" t="str">
        <f t="shared" si="20"/>
        <v/>
      </c>
      <c r="T24" s="18" t="str">
        <f t="shared" si="21"/>
        <v/>
      </c>
      <c r="U24" s="18" t="str">
        <f t="shared" si="22"/>
        <v/>
      </c>
      <c r="V24" s="18" t="str">
        <f t="shared" si="23"/>
        <v/>
      </c>
      <c r="W24" s="18" t="str">
        <f t="shared" si="24"/>
        <v/>
      </c>
      <c r="X24" s="18" t="str">
        <f t="shared" si="25"/>
        <v/>
      </c>
      <c r="Y24" s="18" t="str">
        <f t="shared" si="26"/>
        <v/>
      </c>
      <c r="Z24" s="18" t="str">
        <f t="shared" si="27"/>
        <v/>
      </c>
      <c r="AA24" s="18" t="str">
        <f t="shared" si="28"/>
        <v/>
      </c>
      <c r="AB24" s="23" t="str">
        <f t="shared" si="29"/>
        <v/>
      </c>
    </row>
    <row r="25" spans="1:28" ht="18.75" customHeight="1" x14ac:dyDescent="0.4">
      <c r="A25" s="22"/>
      <c r="B25" s="12"/>
      <c r="C25" s="12"/>
      <c r="D25" s="13"/>
      <c r="E25" s="12"/>
      <c r="F25" s="12"/>
      <c r="G25" s="19"/>
      <c r="H25" s="16"/>
      <c r="I25" s="18" t="str">
        <f t="shared" si="10"/>
        <v/>
      </c>
      <c r="J25" s="18" t="str">
        <f t="shared" si="11"/>
        <v/>
      </c>
      <c r="K25" s="18" t="str">
        <f t="shared" si="12"/>
        <v/>
      </c>
      <c r="L25" s="18" t="str">
        <f t="shared" si="13"/>
        <v/>
      </c>
      <c r="M25" s="18" t="str">
        <f t="shared" si="14"/>
        <v/>
      </c>
      <c r="N25" s="18" t="str">
        <f t="shared" si="15"/>
        <v/>
      </c>
      <c r="O25" s="18" t="str">
        <f t="shared" si="16"/>
        <v/>
      </c>
      <c r="P25" s="18" t="str">
        <f t="shared" si="17"/>
        <v/>
      </c>
      <c r="Q25" s="18" t="str">
        <f t="shared" si="18"/>
        <v/>
      </c>
      <c r="R25" s="18" t="str">
        <f t="shared" si="19"/>
        <v/>
      </c>
      <c r="S25" s="18" t="str">
        <f t="shared" si="20"/>
        <v/>
      </c>
      <c r="T25" s="18" t="str">
        <f t="shared" si="21"/>
        <v/>
      </c>
      <c r="U25" s="18" t="str">
        <f t="shared" si="22"/>
        <v/>
      </c>
      <c r="V25" s="18" t="str">
        <f t="shared" si="23"/>
        <v/>
      </c>
      <c r="W25" s="18" t="str">
        <f t="shared" si="24"/>
        <v/>
      </c>
      <c r="X25" s="18" t="str">
        <f t="shared" si="25"/>
        <v/>
      </c>
      <c r="Y25" s="18" t="str">
        <f t="shared" si="26"/>
        <v/>
      </c>
      <c r="Z25" s="18" t="str">
        <f t="shared" si="27"/>
        <v/>
      </c>
      <c r="AA25" s="18" t="str">
        <f t="shared" si="28"/>
        <v/>
      </c>
      <c r="AB25" s="23" t="str">
        <f t="shared" si="29"/>
        <v/>
      </c>
    </row>
    <row r="26" spans="1:28" ht="18.75" customHeight="1" x14ac:dyDescent="0.4">
      <c r="A26" s="22"/>
      <c r="B26" s="12"/>
      <c r="C26" s="12"/>
      <c r="D26" s="13"/>
      <c r="E26" s="12"/>
      <c r="F26" s="12"/>
      <c r="G26" s="19"/>
      <c r="H26" s="16"/>
      <c r="I26" s="18" t="str">
        <f t="shared" si="10"/>
        <v/>
      </c>
      <c r="J26" s="18" t="str">
        <f t="shared" si="11"/>
        <v/>
      </c>
      <c r="K26" s="18" t="str">
        <f t="shared" si="12"/>
        <v/>
      </c>
      <c r="L26" s="18" t="str">
        <f t="shared" si="13"/>
        <v/>
      </c>
      <c r="M26" s="18" t="str">
        <f t="shared" si="14"/>
        <v/>
      </c>
      <c r="N26" s="18" t="str">
        <f t="shared" si="15"/>
        <v/>
      </c>
      <c r="O26" s="18" t="str">
        <f t="shared" si="16"/>
        <v/>
      </c>
      <c r="P26" s="18" t="str">
        <f t="shared" si="17"/>
        <v/>
      </c>
      <c r="Q26" s="18" t="str">
        <f t="shared" si="18"/>
        <v/>
      </c>
      <c r="R26" s="18" t="str">
        <f t="shared" si="19"/>
        <v/>
      </c>
      <c r="S26" s="18" t="str">
        <f t="shared" si="20"/>
        <v/>
      </c>
      <c r="T26" s="18" t="str">
        <f t="shared" si="21"/>
        <v/>
      </c>
      <c r="U26" s="18" t="str">
        <f t="shared" si="22"/>
        <v/>
      </c>
      <c r="V26" s="18" t="str">
        <f t="shared" si="23"/>
        <v/>
      </c>
      <c r="W26" s="18" t="str">
        <f t="shared" si="24"/>
        <v/>
      </c>
      <c r="X26" s="18" t="str">
        <f t="shared" si="25"/>
        <v/>
      </c>
      <c r="Y26" s="18" t="str">
        <f t="shared" si="26"/>
        <v/>
      </c>
      <c r="Z26" s="18" t="str">
        <f t="shared" si="27"/>
        <v/>
      </c>
      <c r="AA26" s="18" t="str">
        <f t="shared" si="28"/>
        <v/>
      </c>
      <c r="AB26" s="23" t="str">
        <f t="shared" si="29"/>
        <v/>
      </c>
    </row>
    <row r="27" spans="1:28" ht="18.75" customHeight="1" x14ac:dyDescent="0.4">
      <c r="A27" s="22" t="s">
        <v>17</v>
      </c>
      <c r="B27" s="12"/>
      <c r="C27" s="12"/>
      <c r="D27" s="13"/>
      <c r="E27" s="14"/>
      <c r="F27" s="12"/>
      <c r="G27" s="24">
        <f>SUM(G7:G26)*24</f>
        <v>31.5</v>
      </c>
      <c r="H27" s="16"/>
      <c r="I27" s="18">
        <f>SUM(I7:I26)</f>
        <v>2</v>
      </c>
      <c r="J27" s="18">
        <f t="shared" ref="J27:AB27" si="30">SUM(J7:J26)</f>
        <v>2</v>
      </c>
      <c r="K27" s="18">
        <f t="shared" si="30"/>
        <v>3</v>
      </c>
      <c r="L27" s="18">
        <f t="shared" si="30"/>
        <v>3</v>
      </c>
      <c r="M27" s="18">
        <f t="shared" si="30"/>
        <v>4</v>
      </c>
      <c r="N27" s="18">
        <f t="shared" si="30"/>
        <v>4</v>
      </c>
      <c r="O27" s="18">
        <f t="shared" si="30"/>
        <v>5</v>
      </c>
      <c r="P27" s="18">
        <f t="shared" si="30"/>
        <v>5</v>
      </c>
      <c r="Q27" s="18">
        <f t="shared" si="30"/>
        <v>4</v>
      </c>
      <c r="R27" s="18">
        <f t="shared" si="30"/>
        <v>4</v>
      </c>
      <c r="S27" s="18">
        <f t="shared" si="30"/>
        <v>4</v>
      </c>
      <c r="T27" s="18">
        <f t="shared" si="30"/>
        <v>4</v>
      </c>
      <c r="U27" s="18">
        <f t="shared" si="30"/>
        <v>4</v>
      </c>
      <c r="V27" s="18">
        <f t="shared" si="30"/>
        <v>4</v>
      </c>
      <c r="W27" s="18">
        <f t="shared" si="30"/>
        <v>4</v>
      </c>
      <c r="X27" s="18">
        <f t="shared" si="30"/>
        <v>4</v>
      </c>
      <c r="Y27" s="18">
        <f t="shared" si="30"/>
        <v>2</v>
      </c>
      <c r="Z27" s="18">
        <f t="shared" si="30"/>
        <v>1</v>
      </c>
      <c r="AA27" s="18">
        <f t="shared" si="30"/>
        <v>0</v>
      </c>
      <c r="AB27" s="23">
        <f t="shared" si="30"/>
        <v>0</v>
      </c>
    </row>
  </sheetData>
  <mergeCells count="10">
    <mergeCell ref="U6:V6"/>
    <mergeCell ref="W6:X6"/>
    <mergeCell ref="Y6:Z6"/>
    <mergeCell ref="AA6:AB6"/>
    <mergeCell ref="I6:J6"/>
    <mergeCell ref="K6:L6"/>
    <mergeCell ref="M6:N6"/>
    <mergeCell ref="O6:P6"/>
    <mergeCell ref="Q6:R6"/>
    <mergeCell ref="S6:T6"/>
  </mergeCells>
  <phoneticPr fontId="1"/>
  <pageMargins left="0.15748031496062992" right="0.15748031496062992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Win10</dc:creator>
  <cp:lastModifiedBy>Win10 User</cp:lastModifiedBy>
  <cp:lastPrinted>2022-04-18T07:05:48Z</cp:lastPrinted>
  <dcterms:created xsi:type="dcterms:W3CDTF">2022-04-18T05:12:47Z</dcterms:created>
  <dcterms:modified xsi:type="dcterms:W3CDTF">2022-04-18T07:08:36Z</dcterms:modified>
</cp:coreProperties>
</file>